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7890" activeTab="4"/>
  </bookViews>
  <sheets>
    <sheet name="Monitoring Proforma" sheetId="1" r:id="rId1"/>
    <sheet name="HRD Summary " sheetId="2" r:id="rId2"/>
    <sheet name="Scholars Data" sheetId="3" r:id="rId3"/>
    <sheet name="Civil Work" sheetId="4" r:id="rId4"/>
    <sheet name="Equipment" sheetId="5" r:id="rId5"/>
    <sheet name="HR(Staff)" sheetId="6" r:id="rId6"/>
    <sheet name="PD" sheetId="7" r:id="rId7"/>
  </sheets>
  <definedNames>
    <definedName name="_xlnm.Print_Area" localSheetId="3">'Civil Work'!$B$2:$X$27</definedName>
    <definedName name="_xlnm.Print_Area" localSheetId="5">'HR(Staff)'!$B$1:$W$17</definedName>
    <definedName name="_xlnm.Print_Area" localSheetId="1">'HRD Summary '!$B$2:$U$18</definedName>
    <definedName name="_xlnm.Print_Area" localSheetId="0">'Monitoring Proforma'!$B$2:$K$48</definedName>
    <definedName name="_xlnm.Print_Area" localSheetId="2">'Scholars Data'!$B$1:$W$46</definedName>
  </definedNames>
  <calcPr fullCalcOnLoad="1"/>
</workbook>
</file>

<file path=xl/sharedStrings.xml><?xml version="1.0" encoding="utf-8"?>
<sst xmlns="http://schemas.openxmlformats.org/spreadsheetml/2006/main" count="204" uniqueCount="162">
  <si>
    <t>Project Title</t>
  </si>
  <si>
    <t>Key Component</t>
  </si>
  <si>
    <t>PC-I Provision</t>
  </si>
  <si>
    <t>Total</t>
  </si>
  <si>
    <t>Physical Progress against Key Components</t>
  </si>
  <si>
    <t>Higher Education Commission</t>
  </si>
  <si>
    <t>Monitoring &amp; Evaluation Division</t>
  </si>
  <si>
    <t xml:space="preserve">Project Title: </t>
  </si>
  <si>
    <t>SN</t>
  </si>
  <si>
    <t>Remarks</t>
  </si>
  <si>
    <t>Name of Scholar</t>
  </si>
  <si>
    <t>Domicile District</t>
  </si>
  <si>
    <t>University Name</t>
  </si>
  <si>
    <t>PC-1 Provision</t>
  </si>
  <si>
    <t>Information regarding Appointment of Consultant</t>
  </si>
  <si>
    <t>Analysis of Contract Awarded</t>
  </si>
  <si>
    <t>Total Covered Area                  (Sq. Ft.)</t>
  </si>
  <si>
    <t>Rate/
Sq. ft. 
Rs.</t>
  </si>
  <si>
    <t>Total Cost       (M.Rs)</t>
  </si>
  <si>
    <t>Total
Cost       (M.Rs)</t>
  </si>
  <si>
    <t>Date of Appointment of Consultant</t>
  </si>
  <si>
    <t>Duration
(in Months)</t>
  </si>
  <si>
    <t>Nature of Supervision
(Top or Detailed)</t>
  </si>
  <si>
    <t>Consultant's Name</t>
  </si>
  <si>
    <t xml:space="preserve">Rate (%) </t>
  </si>
  <si>
    <t>Date of Contract Award</t>
  </si>
  <si>
    <t>Contractor's Name</t>
  </si>
  <si>
    <t>Duration of Contract</t>
  </si>
  <si>
    <t>Completion Date as per Contract</t>
  </si>
  <si>
    <t>Completion Date As Per Actual</t>
  </si>
  <si>
    <t>Physical Progress</t>
  </si>
  <si>
    <t>Performa Regarding Procurement of Equipment</t>
  </si>
  <si>
    <t>Progress Status Regarding Procurement of Equipment</t>
  </si>
  <si>
    <t>Name of Project:</t>
  </si>
  <si>
    <t>Item</t>
  </si>
  <si>
    <t>As per PC-1</t>
  </si>
  <si>
    <t>As per Actual Procurement</t>
  </si>
  <si>
    <t>Unit Cost (In m Rs.)</t>
  </si>
  <si>
    <t>Qty</t>
  </si>
  <si>
    <t>Total Cost
(In m Rs.)</t>
  </si>
  <si>
    <t>Model/
Make</t>
  </si>
  <si>
    <t>Actual Specification</t>
  </si>
  <si>
    <t>Unit Cost
(In m. Rs.)</t>
  </si>
  <si>
    <t>Total Cost
(In m.Rs.)</t>
  </si>
  <si>
    <t>Supplier Name</t>
  </si>
  <si>
    <t>Order Date</t>
  </si>
  <si>
    <t>Supply Date</t>
  </si>
  <si>
    <t>Installation Date</t>
  </si>
  <si>
    <t>Stock 
Inventory
 No.</t>
  </si>
  <si>
    <t>PC-1 Provision &amp; As Per  Actual</t>
  </si>
  <si>
    <t>As Per PC-I</t>
  </si>
  <si>
    <t xml:space="preserve">As Per Actual </t>
  </si>
  <si>
    <t>S.No</t>
  </si>
  <si>
    <t>Executing Agency</t>
  </si>
  <si>
    <t>Component 
Cost</t>
  </si>
  <si>
    <t>No of Positions</t>
  </si>
  <si>
    <t>Duration /Months</t>
  </si>
  <si>
    <t xml:space="preserve">Salary Package
/Monthly </t>
  </si>
  <si>
    <t>Joining Date</t>
  </si>
  <si>
    <t>Mobile No</t>
  </si>
  <si>
    <t>Phone and Fax</t>
  </si>
  <si>
    <t>PROJECT DIRECTOR PROFILE</t>
  </si>
  <si>
    <t>Name of Project Director/Manager</t>
  </si>
  <si>
    <t>Full Time /
 Part Time</t>
  </si>
  <si>
    <t>Date of Joining</t>
  </si>
  <si>
    <t>Phone.No</t>
  </si>
  <si>
    <t>E-mail Address</t>
  </si>
  <si>
    <t>Sr.</t>
  </si>
  <si>
    <t>Project Title:</t>
  </si>
  <si>
    <t>-</t>
  </si>
  <si>
    <t>Rate/Sq. ft. 
Rs.</t>
  </si>
  <si>
    <r>
      <rPr>
        <b/>
        <sz val="10"/>
        <rFont val="Book Antiqua"/>
        <family val="1"/>
      </rPr>
      <t xml:space="preserve">Designation </t>
    </r>
    <r>
      <rPr>
        <b/>
        <sz val="12"/>
        <rFont val="Book Antiqua"/>
        <family val="1"/>
      </rPr>
      <t xml:space="preserve">
</t>
    </r>
    <r>
      <rPr>
        <sz val="8"/>
        <rFont val="Book Antiqua"/>
        <family val="1"/>
      </rPr>
      <t>(if not full time PD)</t>
    </r>
  </si>
  <si>
    <t>Committed</t>
  </si>
  <si>
    <t>7=(5+6)</t>
  </si>
  <si>
    <t>8=(4+7)</t>
  </si>
  <si>
    <t>Actual</t>
  </si>
  <si>
    <t>.</t>
  </si>
  <si>
    <t>Study Completed</t>
  </si>
  <si>
    <t>Stipend</t>
  </si>
  <si>
    <t>Tuition fee</t>
  </si>
  <si>
    <t>Others</t>
  </si>
  <si>
    <t>Amount (Rs. In Mill)</t>
  </si>
  <si>
    <t>Tuition Fee</t>
  </si>
  <si>
    <t>Subject</t>
  </si>
  <si>
    <t>App. Cost</t>
  </si>
  <si>
    <t>Approved Cost:</t>
  </si>
  <si>
    <t>Detail of Civil Work Component Under Development Projects</t>
  </si>
  <si>
    <t>HR  staff status of PSDP projects funded By HEC</t>
  </si>
  <si>
    <t>Project
 Cost</t>
  </si>
  <si>
    <t>PC-I Provision (Rs)</t>
  </si>
  <si>
    <t>No of Positions
( On board)</t>
  </si>
  <si>
    <t>Name of employee (s)</t>
  </si>
  <si>
    <t>Status (Full time/Part time)</t>
  </si>
  <si>
    <t>Acutal Amount Spend (Rs)</t>
  </si>
  <si>
    <t>Email</t>
  </si>
  <si>
    <t>Sukkur Institute of Business Administration, Sukkur.</t>
  </si>
  <si>
    <t>Scholars Detail</t>
  </si>
  <si>
    <r>
      <rPr>
        <b/>
        <sz val="11"/>
        <color indexed="8"/>
        <rFont val="Times New Roman"/>
        <family val="1"/>
      </rPr>
      <t xml:space="preserve">Status </t>
    </r>
    <r>
      <rPr>
        <b/>
        <sz val="9"/>
        <color indexed="8"/>
        <rFont val="Times New Roman"/>
        <family val="1"/>
      </rPr>
      <t>(Completed / Studying / Dropped)</t>
    </r>
  </si>
  <si>
    <t>Total Enrolled</t>
  </si>
  <si>
    <t>Currently onboard</t>
  </si>
  <si>
    <t>Dropped/ Cancelled (if any)</t>
  </si>
  <si>
    <t>Salary Package Rs. / PM</t>
  </si>
  <si>
    <t>Period Served (Months)</t>
  </si>
  <si>
    <t>Served Up to Date</t>
  </si>
  <si>
    <t>Planned Return Date</t>
  </si>
  <si>
    <t>Cost 
(MRs.)</t>
  </si>
  <si>
    <t>Title Position 
As per PC-1</t>
  </si>
  <si>
    <t xml:space="preserve">Remarks </t>
  </si>
  <si>
    <t xml:space="preserve">Please indicate the staff (s) along with amount spend who has resigned from positions  </t>
  </si>
  <si>
    <t>Please provide the detail of all PD (s) who have resigned from PD positions</t>
  </si>
  <si>
    <t>Scholar Wise Financial &amp; Physical Status of HRD Component</t>
  </si>
  <si>
    <t>Prog. Title (PhD/ M. Phil leading to PhD/MS)</t>
  </si>
  <si>
    <t>Date of Departure</t>
  </si>
  <si>
    <t>Duration (Month)</t>
  </si>
  <si>
    <t>Actual Return Date ( for completed scholars only)</t>
  </si>
  <si>
    <t>Projected Financial Requirement  (MRs)</t>
  </si>
  <si>
    <t>Total Completion Cost (MRs.)</t>
  </si>
  <si>
    <t>Others
(MRs)</t>
  </si>
  <si>
    <t>Amount (MRs.)</t>
  </si>
  <si>
    <t>Amount
(MRs.)</t>
  </si>
  <si>
    <t>PC-1 Provision for HRD / Scholar (MRs.)</t>
  </si>
  <si>
    <t>Rs. In Million</t>
  </si>
  <si>
    <t>Scholarship/Degree Category</t>
  </si>
  <si>
    <t>PhD (Foreign)</t>
  </si>
  <si>
    <t>MS / M. Phil (Foreign)</t>
  </si>
  <si>
    <t>Masters (Foreign)</t>
  </si>
  <si>
    <t>Civil Work Provision</t>
  </si>
  <si>
    <t>Modules Description</t>
  </si>
  <si>
    <t>Total Completion Cost</t>
  </si>
  <si>
    <t>As Per Actual</t>
  </si>
  <si>
    <t>Period Covered (Year)</t>
  </si>
  <si>
    <t>Summary Status of Faculty Development under HEC Funded PSPD Projects</t>
  </si>
  <si>
    <t>Amount Spent (Rs. In Mill)</t>
  </si>
  <si>
    <t>Orignal Target</t>
  </si>
  <si>
    <t>Revised Target</t>
  </si>
  <si>
    <t>Short Training</t>
  </si>
  <si>
    <t>No. of Months</t>
  </si>
  <si>
    <t>Balance Amount Req.</t>
  </si>
  <si>
    <t>Total Expense</t>
  </si>
  <si>
    <t>PSDP Year</t>
  </si>
  <si>
    <t>1st Qtr</t>
  </si>
  <si>
    <t>2nd Qtr</t>
  </si>
  <si>
    <t>3rd Qtr</t>
  </si>
  <si>
    <t>4th Qtr</t>
  </si>
  <si>
    <t>Date</t>
  </si>
  <si>
    <t>Amount</t>
  </si>
  <si>
    <t>2007-08</t>
  </si>
  <si>
    <t>2008-09</t>
  </si>
  <si>
    <t>2009-10</t>
  </si>
  <si>
    <t>2010-11</t>
  </si>
  <si>
    <t>2011-12</t>
  </si>
  <si>
    <t>2012-13</t>
  </si>
  <si>
    <t>Expense Up to Last Qtr 
(30-09-18)</t>
  </si>
  <si>
    <t>Expense During 2nd Quarter (December 31, 2018)</t>
  </si>
  <si>
    <t xml:space="preserve">   Cumulative Physical progress up to Last Quarter (Up to September 2018)</t>
  </si>
  <si>
    <t>Physical progress during 2nd Quarter
(Up to December, 2018)</t>
  </si>
  <si>
    <t>FY 2018-19</t>
  </si>
  <si>
    <t>FY 2019-20</t>
  </si>
  <si>
    <t>FY 2021-22</t>
  </si>
  <si>
    <t>Cumulative Expense up to Dec 31, 2018 (MRs.)</t>
  </si>
  <si>
    <t>FY 2020-21</t>
  </si>
  <si>
    <t>Actual Expense
 (Up to Nov. 30,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</si>
</sst>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#,##0.000"/>
    <numFmt numFmtId="166" formatCode="0.000"/>
    <numFmt numFmtId="167" formatCode="0.000_)"/>
    <numFmt numFmtId="168" formatCode="0.0_)"/>
    <numFmt numFmtId="169" formatCode="0.0000"/>
    <numFmt numFmtId="170" formatCode="_(* #,##0.000_);_(* \(#,##0.000\);_(* &quot;-&quot;??_);_(@_)"/>
    <numFmt numFmtId="171" formatCode="0.0"/>
    <numFmt numFmtId="172" formatCode="[$-409]d\-mmm\-yy;@"/>
    <numFmt numFmtId="173" formatCode="[$-409]d/mmm/yy;@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name val="Book Antiqua"/>
      <family val="1"/>
    </font>
    <font>
      <b/>
      <sz val="12"/>
      <name val="Arial"/>
      <family val="2"/>
    </font>
    <font>
      <sz val="12"/>
      <name val="SWISS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Book Antiqua"/>
      <family val="1"/>
    </font>
    <font>
      <b/>
      <sz val="8"/>
      <name val="Book Antiqua"/>
      <family val="1"/>
    </font>
    <font>
      <b/>
      <u val="single"/>
      <sz val="14"/>
      <name val="Book Antiqua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Book Antiqua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Book Antiqua"/>
      <family val="1"/>
    </font>
    <font>
      <b/>
      <sz val="8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Book Antiqua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Book Antiqu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Book Antiqua"/>
      <family val="1"/>
    </font>
    <font>
      <b/>
      <sz val="10"/>
      <color indexed="8"/>
      <name val="Times New Roman"/>
      <family val="1"/>
    </font>
    <font>
      <sz val="11"/>
      <color indexed="8"/>
      <name val="Book Antiqua"/>
      <family val="1"/>
    </font>
    <font>
      <b/>
      <sz val="14"/>
      <color indexed="8"/>
      <name val="Book Antiqua"/>
      <family val="0"/>
    </font>
    <font>
      <b/>
      <sz val="12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Book Antiqua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medium"/>
      <bottom style="dotted"/>
    </border>
    <border>
      <left style="dotted"/>
      <right style="dotted"/>
      <top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medium"/>
      <bottom style="dotted"/>
    </border>
    <border>
      <left style="thin"/>
      <right style="dotted"/>
      <top/>
      <bottom style="dotted"/>
    </border>
    <border>
      <left style="thin"/>
      <right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medium"/>
      <bottom style="dotted"/>
    </border>
    <border>
      <left style="dotted"/>
      <right/>
      <top/>
      <bottom style="dotted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dotted"/>
      <top style="thin"/>
      <bottom style="dotted"/>
    </border>
    <border>
      <left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/>
      <bottom style="dotted"/>
    </border>
    <border>
      <left style="thin"/>
      <right>
        <color indexed="63"/>
      </right>
      <top/>
      <bottom style="dotted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/>
      <right style="dotted"/>
      <top style="medium"/>
      <bottom/>
    </border>
    <border>
      <left/>
      <right style="dotted"/>
      <top style="medium"/>
      <bottom style="dotted"/>
    </border>
    <border>
      <left style="thin"/>
      <right/>
      <top style="medium"/>
      <bottom/>
    </border>
    <border>
      <left style="dotted"/>
      <right style="dotted"/>
      <top style="medium"/>
      <bottom/>
    </border>
    <border>
      <left/>
      <right style="dotted"/>
      <top style="dotted"/>
      <bottom style="dotted"/>
    </border>
    <border>
      <left/>
      <right style="dotted"/>
      <top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medium"/>
    </border>
    <border>
      <left/>
      <right style="dotted"/>
      <top/>
      <bottom style="medium"/>
    </border>
    <border>
      <left style="dotted"/>
      <right/>
      <top/>
      <bottom style="medium"/>
    </border>
    <border>
      <left style="thin"/>
      <right/>
      <top style="dotted"/>
      <bottom/>
    </border>
    <border>
      <left style="dotted"/>
      <right/>
      <top style="dotted"/>
      <bottom style="dotted"/>
    </border>
    <border>
      <left/>
      <right style="dotted"/>
      <top style="dotted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7" fontId="1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 wrapText="1"/>
    </xf>
    <xf numFmtId="166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69" fontId="15" fillId="0" borderId="0" xfId="0" applyNumberFormat="1" applyFont="1" applyBorder="1" applyAlignment="1">
      <alignment horizontal="center" vertical="center"/>
    </xf>
    <xf numFmtId="43" fontId="15" fillId="0" borderId="0" xfId="42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169" fontId="15" fillId="0" borderId="0" xfId="42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 vertical="center"/>
    </xf>
    <xf numFmtId="168" fontId="11" fillId="0" borderId="0" xfId="58" applyNumberFormat="1" applyFont="1" applyBorder="1" applyAlignment="1" applyProtection="1">
      <alignment horizontal="center" vertical="center" wrapText="1"/>
      <protection/>
    </xf>
    <xf numFmtId="168" fontId="11" fillId="0" borderId="13" xfId="58" applyNumberFormat="1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168" fontId="11" fillId="0" borderId="0" xfId="58" applyNumberFormat="1" applyFont="1" applyBorder="1" applyAlignment="1" applyProtection="1">
      <alignment horizontal="left" vertical="center"/>
      <protection/>
    </xf>
    <xf numFmtId="0" fontId="20" fillId="33" borderId="16" xfId="56" applyFont="1" applyFill="1" applyBorder="1" applyAlignment="1">
      <alignment horizontal="center" vertical="center" wrapText="1"/>
      <protection/>
    </xf>
    <xf numFmtId="3" fontId="20" fillId="34" borderId="14" xfId="56" applyNumberFormat="1" applyFont="1" applyFill="1" applyBorder="1" applyAlignment="1">
      <alignment horizontal="center" vertical="center" wrapText="1"/>
      <protection/>
    </xf>
    <xf numFmtId="0" fontId="20" fillId="34" borderId="17" xfId="56" applyFont="1" applyFill="1" applyBorder="1" applyAlignment="1">
      <alignment horizontal="center" vertical="center" wrapText="1"/>
      <protection/>
    </xf>
    <xf numFmtId="0" fontId="20" fillId="34" borderId="14" xfId="56" applyFont="1" applyFill="1" applyBorder="1" applyAlignment="1">
      <alignment horizontal="center" vertical="center"/>
      <protection/>
    </xf>
    <xf numFmtId="0" fontId="20" fillId="0" borderId="18" xfId="56" applyFont="1" applyFill="1" applyBorder="1" applyAlignment="1">
      <alignment horizontal="center" vertical="center" wrapText="1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left" vertical="center"/>
      <protection/>
    </xf>
    <xf numFmtId="0" fontId="36" fillId="0" borderId="0" xfId="56" applyFont="1" applyBorder="1" applyAlignment="1">
      <alignment vertical="center"/>
      <protection/>
    </xf>
    <xf numFmtId="0" fontId="20" fillId="33" borderId="16" xfId="56" applyFont="1" applyFill="1" applyBorder="1" applyAlignment="1">
      <alignment vertical="center" wrapText="1"/>
      <protection/>
    </xf>
    <xf numFmtId="0" fontId="20" fillId="33" borderId="16" xfId="56" applyFont="1" applyFill="1" applyBorder="1" applyAlignment="1">
      <alignment vertical="center"/>
      <protection/>
    </xf>
    <xf numFmtId="0" fontId="20" fillId="0" borderId="19" xfId="57" applyFont="1" applyBorder="1" applyAlignment="1">
      <alignment horizontal="center" vertical="center" wrapText="1"/>
      <protection/>
    </xf>
    <xf numFmtId="166" fontId="20" fillId="34" borderId="18" xfId="56" applyNumberFormat="1" applyFont="1" applyFill="1" applyBorder="1" applyAlignment="1">
      <alignment horizontal="center" vertical="center" wrapText="1"/>
      <protection/>
    </xf>
    <xf numFmtId="0" fontId="20" fillId="34" borderId="10" xfId="56" applyFont="1" applyFill="1" applyBorder="1" applyAlignment="1">
      <alignment horizontal="center" vertical="center" wrapText="1"/>
      <protection/>
    </xf>
    <xf numFmtId="0" fontId="20" fillId="34" borderId="11" xfId="56" applyFont="1" applyFill="1" applyBorder="1" applyAlignment="1">
      <alignment horizontal="center" vertical="center" wrapText="1"/>
      <protection/>
    </xf>
    <xf numFmtId="0" fontId="15" fillId="0" borderId="0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4" fillId="0" borderId="0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justify" vertical="justify" wrapText="1"/>
      <protection/>
    </xf>
    <xf numFmtId="0" fontId="15" fillId="0" borderId="14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left" vertical="center"/>
      <protection/>
    </xf>
    <xf numFmtId="0" fontId="7" fillId="0" borderId="14" xfId="56" applyFont="1" applyBorder="1" applyAlignment="1">
      <alignment vertical="justify" wrapText="1"/>
      <protection/>
    </xf>
    <xf numFmtId="0" fontId="11" fillId="0" borderId="14" xfId="56" applyFont="1" applyBorder="1" applyAlignment="1">
      <alignment vertical="justify" wrapText="1"/>
      <protection/>
    </xf>
    <xf numFmtId="0" fontId="11" fillId="0" borderId="14" xfId="56" applyFont="1" applyBorder="1" applyAlignment="1">
      <alignment horizontal="center" vertical="center"/>
      <protection/>
    </xf>
    <xf numFmtId="0" fontId="11" fillId="33" borderId="14" xfId="56" applyFont="1" applyFill="1" applyBorder="1" applyAlignment="1">
      <alignment horizontal="center" vertical="center" wrapText="1"/>
      <protection/>
    </xf>
    <xf numFmtId="165" fontId="27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3" fontId="20" fillId="34" borderId="19" xfId="56" applyNumberFormat="1" applyFont="1" applyFill="1" applyBorder="1" applyAlignment="1">
      <alignment horizontal="center" vertical="center" wrapText="1"/>
      <protection/>
    </xf>
    <xf numFmtId="0" fontId="20" fillId="34" borderId="19" xfId="56" applyFont="1" applyFill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0" fillId="0" borderId="24" xfId="57" applyFont="1" applyBorder="1" applyAlignment="1">
      <alignment horizontal="center" vertical="center" wrapText="1"/>
      <protection/>
    </xf>
    <xf numFmtId="0" fontId="20" fillId="34" borderId="21" xfId="56" applyFont="1" applyFill="1" applyBorder="1" applyAlignment="1">
      <alignment horizontal="center" vertical="center" wrapText="1"/>
      <protection/>
    </xf>
    <xf numFmtId="0" fontId="20" fillId="34" borderId="22" xfId="56" applyFont="1" applyFill="1" applyBorder="1" applyAlignment="1">
      <alignment horizontal="center" vertical="center" wrapText="1"/>
      <protection/>
    </xf>
    <xf numFmtId="14" fontId="20" fillId="0" borderId="22" xfId="57" applyNumberFormat="1" applyFont="1" applyBorder="1" applyAlignment="1">
      <alignment horizontal="center" vertical="center" wrapText="1"/>
      <protection/>
    </xf>
    <xf numFmtId="14" fontId="20" fillId="0" borderId="24" xfId="57" applyNumberFormat="1" applyFont="1" applyBorder="1" applyAlignment="1">
      <alignment horizontal="center" vertical="center" wrapText="1"/>
      <protection/>
    </xf>
    <xf numFmtId="0" fontId="20" fillId="34" borderId="10" xfId="56" applyFont="1" applyFill="1" applyBorder="1" applyAlignment="1">
      <alignment horizontal="center" vertical="center"/>
      <protection/>
    </xf>
    <xf numFmtId="3" fontId="20" fillId="34" borderId="11" xfId="56" applyNumberFormat="1" applyFont="1" applyFill="1" applyBorder="1" applyAlignment="1">
      <alignment horizontal="center" vertical="center" wrapText="1"/>
      <protection/>
    </xf>
    <xf numFmtId="3" fontId="20" fillId="34" borderId="25" xfId="56" applyNumberFormat="1" applyFont="1" applyFill="1" applyBorder="1" applyAlignment="1">
      <alignment horizontal="center" vertical="center" wrapText="1"/>
      <protection/>
    </xf>
    <xf numFmtId="166" fontId="20" fillId="34" borderId="12" xfId="56" applyNumberFormat="1" applyFont="1" applyFill="1" applyBorder="1" applyAlignment="1">
      <alignment horizontal="center" vertical="center" wrapText="1"/>
      <protection/>
    </xf>
    <xf numFmtId="0" fontId="20" fillId="34" borderId="25" xfId="56" applyFont="1" applyFill="1" applyBorder="1" applyAlignment="1">
      <alignment horizontal="center" vertical="center" wrapText="1"/>
      <protection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34" borderId="26" xfId="56" applyFont="1" applyFill="1" applyBorder="1" applyAlignment="1">
      <alignment horizontal="center" vertical="center" wrapText="1"/>
      <protection/>
    </xf>
    <xf numFmtId="0" fontId="20" fillId="34" borderId="27" xfId="56" applyFont="1" applyFill="1" applyBorder="1" applyAlignment="1">
      <alignment horizontal="center" vertical="center"/>
      <protection/>
    </xf>
    <xf numFmtId="3" fontId="20" fillId="34" borderId="26" xfId="56" applyNumberFormat="1" applyFont="1" applyFill="1" applyBorder="1" applyAlignment="1">
      <alignment horizontal="center" vertical="center" wrapText="1"/>
      <protection/>
    </xf>
    <xf numFmtId="3" fontId="20" fillId="34" borderId="28" xfId="56" applyNumberFormat="1" applyFont="1" applyFill="1" applyBorder="1" applyAlignment="1">
      <alignment horizontal="center" vertical="center" wrapText="1"/>
      <protection/>
    </xf>
    <xf numFmtId="166" fontId="20" fillId="34" borderId="29" xfId="56" applyNumberFormat="1" applyFont="1" applyFill="1" applyBorder="1" applyAlignment="1">
      <alignment horizontal="center" vertical="center" wrapText="1"/>
      <protection/>
    </xf>
    <xf numFmtId="0" fontId="20" fillId="34" borderId="27" xfId="56" applyFont="1" applyFill="1" applyBorder="1" applyAlignment="1">
      <alignment horizontal="center" vertical="center" wrapText="1"/>
      <protection/>
    </xf>
    <xf numFmtId="0" fontId="20" fillId="34" borderId="26" xfId="56" applyFont="1" applyFill="1" applyBorder="1" applyAlignment="1">
      <alignment horizontal="center" vertical="center"/>
      <protection/>
    </xf>
    <xf numFmtId="14" fontId="20" fillId="34" borderId="26" xfId="56" applyNumberFormat="1" applyFont="1" applyFill="1" applyBorder="1" applyAlignment="1">
      <alignment horizontal="center" vertical="center"/>
      <protection/>
    </xf>
    <xf numFmtId="14" fontId="20" fillId="34" borderId="28" xfId="56" applyNumberFormat="1" applyFont="1" applyFill="1" applyBorder="1" applyAlignment="1">
      <alignment horizontal="center" vertical="center"/>
      <protection/>
    </xf>
    <xf numFmtId="0" fontId="20" fillId="0" borderId="29" xfId="56" applyFont="1" applyFill="1" applyBorder="1" applyAlignment="1">
      <alignment horizontal="center" vertical="center" wrapText="1"/>
      <protection/>
    </xf>
    <xf numFmtId="0" fontId="20" fillId="33" borderId="24" xfId="56" applyFont="1" applyFill="1" applyBorder="1" applyAlignment="1">
      <alignment horizontal="center" vertical="center" wrapText="1"/>
      <protection/>
    </xf>
    <xf numFmtId="0" fontId="20" fillId="33" borderId="30" xfId="56" applyFont="1" applyFill="1" applyBorder="1" applyAlignment="1">
      <alignment horizontal="center" vertical="center" wrapText="1"/>
      <protection/>
    </xf>
    <xf numFmtId="0" fontId="20" fillId="33" borderId="23" xfId="56" applyFont="1" applyFill="1" applyBorder="1" applyAlignment="1">
      <alignment horizontal="center" vertical="center" wrapText="1"/>
      <protection/>
    </xf>
    <xf numFmtId="0" fontId="5" fillId="33" borderId="31" xfId="56" applyFont="1" applyFill="1" applyBorder="1" applyAlignment="1">
      <alignment/>
      <protection/>
    </xf>
    <xf numFmtId="0" fontId="20" fillId="34" borderId="29" xfId="56" applyFont="1" applyFill="1" applyBorder="1" applyAlignment="1">
      <alignment horizontal="left" vertical="center" wrapText="1"/>
      <protection/>
    </xf>
    <xf numFmtId="0" fontId="20" fillId="34" borderId="18" xfId="56" applyFont="1" applyFill="1" applyBorder="1" applyAlignment="1">
      <alignment horizontal="left" vertical="center" wrapText="1"/>
      <protection/>
    </xf>
    <xf numFmtId="0" fontId="20" fillId="34" borderId="12" xfId="56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166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7" fillId="0" borderId="0" xfId="56" applyFont="1" applyAlignment="1">
      <alignment/>
      <protection/>
    </xf>
    <xf numFmtId="0" fontId="20" fillId="34" borderId="17" xfId="56" applyFont="1" applyFill="1" applyBorder="1" applyAlignment="1">
      <alignment horizontal="center" vertical="center"/>
      <protection/>
    </xf>
    <xf numFmtId="0" fontId="20" fillId="34" borderId="14" xfId="56" applyFont="1" applyFill="1" applyBorder="1" applyAlignment="1">
      <alignment horizontal="center" vertical="center" wrapText="1"/>
      <protection/>
    </xf>
    <xf numFmtId="0" fontId="20" fillId="34" borderId="19" xfId="56" applyFont="1" applyFill="1" applyBorder="1" applyAlignment="1">
      <alignment horizontal="center" vertical="center" wrapText="1"/>
      <protection/>
    </xf>
    <xf numFmtId="0" fontId="20" fillId="33" borderId="22" xfId="56" applyFont="1" applyFill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/>
      <protection/>
    </xf>
    <xf numFmtId="0" fontId="20" fillId="33" borderId="21" xfId="56" applyFont="1" applyFill="1" applyBorder="1" applyAlignment="1">
      <alignment horizontal="center" vertical="center" wrapText="1"/>
      <protection/>
    </xf>
    <xf numFmtId="1" fontId="87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 wrapText="1"/>
    </xf>
    <xf numFmtId="170" fontId="15" fillId="0" borderId="14" xfId="42" applyNumberFormat="1" applyFont="1" applyBorder="1" applyAlignment="1">
      <alignment horizontal="center" vertical="center" wrapText="1"/>
    </xf>
    <xf numFmtId="170" fontId="87" fillId="0" borderId="14" xfId="42" applyNumberFormat="1" applyFont="1" applyBorder="1" applyAlignment="1">
      <alignment horizontal="center"/>
    </xf>
    <xf numFmtId="170" fontId="25" fillId="0" borderId="14" xfId="42" applyNumberFormat="1" applyFont="1" applyBorder="1" applyAlignment="1">
      <alignment horizontal="center" vertical="center" wrapText="1"/>
    </xf>
    <xf numFmtId="170" fontId="87" fillId="0" borderId="14" xfId="42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0" fontId="20" fillId="0" borderId="45" xfId="57" applyFont="1" applyBorder="1" applyAlignment="1">
      <alignment horizontal="center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0" fillId="0" borderId="46" xfId="56" applyFont="1" applyBorder="1" applyAlignment="1">
      <alignment horizontal="center"/>
      <protection/>
    </xf>
    <xf numFmtId="0" fontId="26" fillId="0" borderId="26" xfId="56" applyFont="1" applyBorder="1">
      <alignment/>
      <protection/>
    </xf>
    <xf numFmtId="0" fontId="39" fillId="0" borderId="28" xfId="52" applyFont="1" applyBorder="1" applyAlignment="1" applyProtection="1">
      <alignment/>
      <protection/>
    </xf>
    <xf numFmtId="0" fontId="2" fillId="0" borderId="47" xfId="56" applyFont="1" applyBorder="1">
      <alignment/>
      <protection/>
    </xf>
    <xf numFmtId="0" fontId="20" fillId="0" borderId="48" xfId="56" applyFont="1" applyBorder="1" applyAlignment="1">
      <alignment horizontal="center"/>
      <protection/>
    </xf>
    <xf numFmtId="0" fontId="26" fillId="0" borderId="14" xfId="56" applyFont="1" applyBorder="1">
      <alignment/>
      <protection/>
    </xf>
    <xf numFmtId="0" fontId="39" fillId="0" borderId="19" xfId="52" applyFont="1" applyBorder="1" applyAlignment="1" applyProtection="1">
      <alignment/>
      <protection/>
    </xf>
    <xf numFmtId="0" fontId="2" fillId="0" borderId="49" xfId="56" applyFont="1" applyBorder="1">
      <alignment/>
      <protection/>
    </xf>
    <xf numFmtId="0" fontId="20" fillId="0" borderId="48" xfId="56" applyFont="1" applyBorder="1" applyAlignment="1">
      <alignment horizontal="center" vertical="center" wrapText="1"/>
      <protection/>
    </xf>
    <xf numFmtId="0" fontId="20" fillId="0" borderId="50" xfId="56" applyFont="1" applyBorder="1" applyAlignment="1">
      <alignment horizontal="center" vertical="center" wrapText="1"/>
      <protection/>
    </xf>
    <xf numFmtId="0" fontId="26" fillId="0" borderId="51" xfId="56" applyFont="1" applyBorder="1">
      <alignment/>
      <protection/>
    </xf>
    <xf numFmtId="0" fontId="39" fillId="0" borderId="52" xfId="52" applyFont="1" applyBorder="1" applyAlignment="1" applyProtection="1">
      <alignment/>
      <protection/>
    </xf>
    <xf numFmtId="0" fontId="2" fillId="0" borderId="53" xfId="56" applyFont="1" applyBorder="1">
      <alignment/>
      <protection/>
    </xf>
    <xf numFmtId="0" fontId="26" fillId="0" borderId="54" xfId="56" applyFont="1" applyBorder="1">
      <alignment/>
      <protection/>
    </xf>
    <xf numFmtId="0" fontId="39" fillId="0" borderId="55" xfId="52" applyFont="1" applyBorder="1" applyAlignment="1" applyProtection="1">
      <alignment/>
      <protection/>
    </xf>
    <xf numFmtId="0" fontId="2" fillId="0" borderId="56" xfId="57" applyFont="1" applyBorder="1">
      <alignment/>
      <protection/>
    </xf>
    <xf numFmtId="0" fontId="2" fillId="0" borderId="0" xfId="57" applyFont="1">
      <alignment/>
      <protection/>
    </xf>
    <xf numFmtId="0" fontId="88" fillId="0" borderId="0" xfId="0" applyFont="1" applyAlignment="1">
      <alignment/>
    </xf>
    <xf numFmtId="166" fontId="20" fillId="0" borderId="23" xfId="57" applyNumberFormat="1" applyFont="1" applyBorder="1" applyAlignment="1">
      <alignment horizontal="center" vertical="center" wrapText="1"/>
      <protection/>
    </xf>
    <xf numFmtId="0" fontId="25" fillId="0" borderId="0" xfId="56" applyFont="1">
      <alignment/>
      <protection/>
    </xf>
    <xf numFmtId="0" fontId="40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0" fontId="11" fillId="0" borderId="0" xfId="56" applyFont="1" applyAlignment="1">
      <alignment/>
      <protection/>
    </xf>
    <xf numFmtId="0" fontId="42" fillId="0" borderId="57" xfId="56" applyFont="1" applyBorder="1" applyAlignment="1">
      <alignment horizontal="left"/>
      <protection/>
    </xf>
    <xf numFmtId="0" fontId="43" fillId="0" borderId="57" xfId="56" applyFont="1" applyBorder="1">
      <alignment/>
      <protection/>
    </xf>
    <xf numFmtId="0" fontId="43" fillId="0" borderId="57" xfId="56" applyFont="1" applyBorder="1" applyAlignment="1">
      <alignment horizontal="center"/>
      <protection/>
    </xf>
    <xf numFmtId="0" fontId="15" fillId="0" borderId="0" xfId="56" applyFont="1" applyAlignment="1">
      <alignment horizontal="center" vertical="center" wrapText="1"/>
      <protection/>
    </xf>
    <xf numFmtId="0" fontId="24" fillId="35" borderId="17" xfId="56" applyFont="1" applyFill="1" applyBorder="1" applyAlignment="1">
      <alignment horizontal="center" vertical="center" wrapText="1"/>
      <protection/>
    </xf>
    <xf numFmtId="0" fontId="28" fillId="35" borderId="14" xfId="56" applyFont="1" applyFill="1" applyBorder="1" applyAlignment="1">
      <alignment horizontal="center" vertical="center" wrapText="1"/>
      <protection/>
    </xf>
    <xf numFmtId="0" fontId="24" fillId="35" borderId="14" xfId="56" applyFont="1" applyFill="1" applyBorder="1" applyAlignment="1">
      <alignment horizontal="center" vertical="center" wrapText="1"/>
      <protection/>
    </xf>
    <xf numFmtId="0" fontId="17" fillId="0" borderId="17" xfId="56" applyFont="1" applyBorder="1" applyAlignment="1">
      <alignment horizontal="center" vertical="center" wrapText="1"/>
      <protection/>
    </xf>
    <xf numFmtId="0" fontId="15" fillId="0" borderId="19" xfId="56" applyFont="1" applyBorder="1" applyAlignment="1">
      <alignment horizontal="left" vertical="center" wrapText="1"/>
      <protection/>
    </xf>
    <xf numFmtId="0" fontId="15" fillId="0" borderId="19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vertical="center"/>
      <protection/>
    </xf>
    <xf numFmtId="14" fontId="25" fillId="0" borderId="14" xfId="56" applyNumberFormat="1" applyFont="1" applyBorder="1" applyAlignment="1">
      <alignment horizontal="center" vertical="center"/>
      <protection/>
    </xf>
    <xf numFmtId="166" fontId="25" fillId="0" borderId="14" xfId="56" applyNumberFormat="1" applyFont="1" applyBorder="1" applyAlignment="1">
      <alignment vertical="center"/>
      <protection/>
    </xf>
    <xf numFmtId="166" fontId="25" fillId="0" borderId="58" xfId="56" applyNumberFormat="1" applyFont="1" applyBorder="1" applyAlignment="1">
      <alignment horizontal="center" vertical="center"/>
      <protection/>
    </xf>
    <xf numFmtId="166" fontId="25" fillId="0" borderId="59" xfId="56" applyNumberFormat="1" applyFont="1" applyBorder="1" applyAlignment="1">
      <alignment horizontal="center" vertical="center"/>
      <protection/>
    </xf>
    <xf numFmtId="166" fontId="25" fillId="0" borderId="60" xfId="56" applyNumberFormat="1" applyFont="1" applyBorder="1" applyAlignment="1">
      <alignment horizontal="center" vertical="center"/>
      <protection/>
    </xf>
    <xf numFmtId="166" fontId="25" fillId="0" borderId="61" xfId="56" applyNumberFormat="1" applyFont="1" applyBorder="1" applyAlignment="1">
      <alignment horizontal="center" vertical="center"/>
      <protection/>
    </xf>
    <xf numFmtId="166" fontId="17" fillId="0" borderId="18" xfId="56" applyNumberFormat="1" applyFont="1" applyBorder="1" applyAlignment="1">
      <alignment horizontal="center" vertical="center"/>
      <protection/>
    </xf>
    <xf numFmtId="166" fontId="17" fillId="0" borderId="48" xfId="56" applyNumberFormat="1" applyFont="1" applyBorder="1" applyAlignment="1">
      <alignment horizontal="center" vertical="center"/>
      <protection/>
    </xf>
    <xf numFmtId="166" fontId="17" fillId="0" borderId="49" xfId="56" applyNumberFormat="1" applyFont="1" applyBorder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166" fontId="25" fillId="0" borderId="62" xfId="56" applyNumberFormat="1" applyFont="1" applyBorder="1" applyAlignment="1">
      <alignment horizontal="center" vertical="center"/>
      <protection/>
    </xf>
    <xf numFmtId="14" fontId="25" fillId="0" borderId="63" xfId="56" applyNumberFormat="1" applyFont="1" applyBorder="1" applyAlignment="1">
      <alignment horizontal="center" vertical="center"/>
      <protection/>
    </xf>
    <xf numFmtId="166" fontId="25" fillId="0" borderId="64" xfId="56" applyNumberFormat="1" applyFont="1" applyBorder="1" applyAlignment="1">
      <alignment horizontal="center" vertical="center"/>
      <protection/>
    </xf>
    <xf numFmtId="166" fontId="25" fillId="0" borderId="63" xfId="56" applyNumberFormat="1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left" vertical="center" wrapText="1"/>
      <protection/>
    </xf>
    <xf numFmtId="0" fontId="25" fillId="0" borderId="55" xfId="56" applyFont="1" applyBorder="1" applyAlignment="1">
      <alignment horizontal="left" vertical="center" wrapText="1"/>
      <protection/>
    </xf>
    <xf numFmtId="0" fontId="25" fillId="0" borderId="54" xfId="56" applyFont="1" applyBorder="1" applyAlignment="1">
      <alignment vertical="center"/>
      <protection/>
    </xf>
    <xf numFmtId="0" fontId="25" fillId="0" borderId="55" xfId="56" applyFont="1" applyBorder="1" applyAlignment="1">
      <alignment vertical="center"/>
      <protection/>
    </xf>
    <xf numFmtId="14" fontId="25" fillId="0" borderId="55" xfId="56" applyNumberFormat="1" applyFont="1" applyBorder="1" applyAlignment="1">
      <alignment horizontal="center" vertical="center"/>
      <protection/>
    </xf>
    <xf numFmtId="14" fontId="25" fillId="0" borderId="31" xfId="56" applyNumberFormat="1" applyFont="1" applyBorder="1" applyAlignment="1">
      <alignment horizontal="center" vertical="center"/>
      <protection/>
    </xf>
    <xf numFmtId="166" fontId="25" fillId="0" borderId="54" xfId="56" applyNumberFormat="1" applyFont="1" applyBorder="1" applyAlignment="1">
      <alignment vertical="center"/>
      <protection/>
    </xf>
    <xf numFmtId="166" fontId="17" fillId="0" borderId="65" xfId="56" applyNumberFormat="1" applyFont="1" applyBorder="1" applyAlignment="1">
      <alignment horizontal="center" vertical="center"/>
      <protection/>
    </xf>
    <xf numFmtId="166" fontId="17" fillId="0" borderId="56" xfId="56" applyNumberFormat="1" applyFont="1" applyBorder="1" applyAlignment="1">
      <alignment horizontal="center" vertical="center"/>
      <protection/>
    </xf>
    <xf numFmtId="166" fontId="17" fillId="0" borderId="66" xfId="56" applyNumberFormat="1" applyFont="1" applyBorder="1" applyAlignment="1">
      <alignment horizontal="center" vertical="center"/>
      <protection/>
    </xf>
    <xf numFmtId="14" fontId="25" fillId="0" borderId="0" xfId="56" applyNumberFormat="1" applyFont="1">
      <alignment/>
      <protection/>
    </xf>
    <xf numFmtId="0" fontId="8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4" fillId="35" borderId="14" xfId="56" applyFont="1" applyFill="1" applyBorder="1" applyAlignment="1">
      <alignment horizontal="center" vertical="center" wrapText="1"/>
      <protection/>
    </xf>
    <xf numFmtId="1" fontId="24" fillId="33" borderId="10" xfId="0" applyNumberFormat="1" applyFont="1" applyFill="1" applyBorder="1" applyAlignment="1" applyProtection="1">
      <alignment horizontal="center" vertical="center" wrapText="1"/>
      <protection/>
    </xf>
    <xf numFmtId="1" fontId="24" fillId="33" borderId="11" xfId="0" applyNumberFormat="1" applyFont="1" applyFill="1" applyBorder="1" applyAlignment="1" applyProtection="1">
      <alignment horizontal="center" vertical="center" wrapText="1"/>
      <protection/>
    </xf>
    <xf numFmtId="49" fontId="28" fillId="33" borderId="11" xfId="0" applyNumberFormat="1" applyFont="1" applyFill="1" applyBorder="1" applyAlignment="1" applyProtection="1">
      <alignment horizontal="center" vertical="center" wrapText="1"/>
      <protection/>
    </xf>
    <xf numFmtId="166" fontId="28" fillId="33" borderId="11" xfId="0" applyNumberFormat="1" applyFont="1" applyFill="1" applyBorder="1" applyAlignment="1" applyProtection="1">
      <alignment horizontal="center" vertical="center" wrapText="1"/>
      <protection/>
    </xf>
    <xf numFmtId="166" fontId="37" fillId="33" borderId="11" xfId="0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>
      <alignment horizontal="center" vertical="center" wrapText="1"/>
    </xf>
    <xf numFmtId="2" fontId="15" fillId="0" borderId="67" xfId="0" applyNumberFormat="1" applyFont="1" applyBorder="1" applyAlignment="1">
      <alignment horizontal="center" vertical="center" wrapText="1"/>
    </xf>
    <xf numFmtId="2" fontId="15" fillId="0" borderId="68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2" fontId="15" fillId="0" borderId="39" xfId="0" applyNumberFormat="1" applyFont="1" applyBorder="1" applyAlignment="1">
      <alignment horizontal="center" vertical="center" wrapText="1"/>
    </xf>
    <xf numFmtId="2" fontId="15" fillId="0" borderId="69" xfId="0" applyNumberFormat="1" applyFont="1" applyBorder="1" applyAlignment="1">
      <alignment horizontal="center" vertical="center" wrapText="1"/>
    </xf>
    <xf numFmtId="2" fontId="15" fillId="0" borderId="41" xfId="0" applyNumberFormat="1" applyFont="1" applyBorder="1" applyAlignment="1">
      <alignment horizontal="center" vertical="center" wrapText="1"/>
    </xf>
    <xf numFmtId="166" fontId="37" fillId="33" borderId="25" xfId="0" applyNumberFormat="1" applyFont="1" applyFill="1" applyBorder="1" applyAlignment="1" applyProtection="1">
      <alignment horizontal="center" vertical="center" wrapText="1"/>
      <protection/>
    </xf>
    <xf numFmtId="2" fontId="15" fillId="0" borderId="70" xfId="0" applyNumberFormat="1" applyFont="1" applyBorder="1" applyAlignment="1">
      <alignment horizontal="center" vertical="center" wrapText="1"/>
    </xf>
    <xf numFmtId="2" fontId="15" fillId="0" borderId="40" xfId="0" applyNumberFormat="1" applyFont="1" applyBorder="1" applyAlignment="1">
      <alignment horizontal="center" vertical="center" wrapText="1"/>
    </xf>
    <xf numFmtId="2" fontId="15" fillId="0" borderId="71" xfId="0" applyNumberFormat="1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15" fillId="0" borderId="73" xfId="0" applyFont="1" applyBorder="1" applyAlignment="1">
      <alignment vertical="center" wrapText="1"/>
    </xf>
    <xf numFmtId="0" fontId="15" fillId="0" borderId="74" xfId="0" applyFont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76" xfId="0" applyFont="1" applyBorder="1" applyAlignment="1">
      <alignment horizontal="center" vertical="center" wrapText="1"/>
    </xf>
    <xf numFmtId="1" fontId="15" fillId="0" borderId="77" xfId="0" applyNumberFormat="1" applyFont="1" applyFill="1" applyBorder="1" applyAlignment="1" quotePrefix="1">
      <alignment horizontal="center" vertical="center" wrapText="1"/>
    </xf>
    <xf numFmtId="165" fontId="15" fillId="0" borderId="43" xfId="0" applyNumberFormat="1" applyFont="1" applyFill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1" fontId="15" fillId="0" borderId="81" xfId="0" applyNumberFormat="1" applyFont="1" applyFill="1" applyBorder="1" applyAlignment="1" quotePrefix="1">
      <alignment horizontal="center" vertical="center" wrapText="1"/>
    </xf>
    <xf numFmtId="165" fontId="15" fillId="0" borderId="44" xfId="0" applyNumberFormat="1" applyFont="1" applyFill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1" fontId="15" fillId="0" borderId="81" xfId="0" applyNumberFormat="1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1" fontId="15" fillId="0" borderId="84" xfId="0" applyNumberFormat="1" applyFont="1" applyFill="1" applyBorder="1" applyAlignment="1">
      <alignment horizontal="center" vertical="center" wrapText="1"/>
    </xf>
    <xf numFmtId="165" fontId="15" fillId="0" borderId="85" xfId="0" applyNumberFormat="1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 wrapText="1"/>
    </xf>
    <xf numFmtId="165" fontId="15" fillId="0" borderId="43" xfId="0" applyNumberFormat="1" applyFont="1" applyBorder="1" applyAlignment="1">
      <alignment horizontal="center" vertical="center" wrapText="1"/>
    </xf>
    <xf numFmtId="49" fontId="15" fillId="0" borderId="86" xfId="0" applyNumberFormat="1" applyFont="1" applyFill="1" applyBorder="1" applyAlignment="1">
      <alignment horizontal="center" vertical="center" wrapText="1"/>
    </xf>
    <xf numFmtId="49" fontId="15" fillId="0" borderId="87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80" xfId="0" applyNumberFormat="1" applyFont="1" applyFill="1" applyBorder="1" applyAlignment="1">
      <alignment horizontal="center" vertical="center" wrapText="1"/>
    </xf>
    <xf numFmtId="49" fontId="15" fillId="0" borderId="88" xfId="0" applyNumberFormat="1" applyFont="1" applyFill="1" applyBorder="1" applyAlignment="1">
      <alignment horizontal="center" vertical="center" wrapText="1"/>
    </xf>
    <xf numFmtId="49" fontId="15" fillId="0" borderId="71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2" fontId="24" fillId="33" borderId="25" xfId="0" applyNumberFormat="1" applyFont="1" applyFill="1" applyBorder="1" applyAlignment="1" applyProtection="1">
      <alignment horizontal="center" vertical="center" wrapText="1"/>
      <protection/>
    </xf>
    <xf numFmtId="166" fontId="24" fillId="33" borderId="11" xfId="0" applyNumberFormat="1" applyFont="1" applyFill="1" applyBorder="1" applyAlignment="1" applyProtection="1">
      <alignment horizontal="center" vertical="center" wrapText="1"/>
      <protection/>
    </xf>
    <xf numFmtId="166" fontId="28" fillId="33" borderId="25" xfId="0" applyNumberFormat="1" applyFont="1" applyFill="1" applyBorder="1" applyAlignment="1" applyProtection="1">
      <alignment horizontal="center" vertical="center" wrapText="1"/>
      <protection/>
    </xf>
    <xf numFmtId="49" fontId="37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Border="1" applyAlignment="1">
      <alignment horizontal="center" vertical="center" wrapText="1"/>
    </xf>
    <xf numFmtId="49" fontId="24" fillId="0" borderId="89" xfId="0" applyNumberFormat="1" applyFont="1" applyFill="1" applyBorder="1" applyAlignment="1">
      <alignment vertical="center" wrapText="1"/>
    </xf>
    <xf numFmtId="49" fontId="24" fillId="0" borderId="73" xfId="0" applyNumberFormat="1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2" fontId="7" fillId="0" borderId="54" xfId="0" applyNumberFormat="1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left" vertical="center" wrapText="1"/>
    </xf>
    <xf numFmtId="49" fontId="34" fillId="0" borderId="20" xfId="0" applyNumberFormat="1" applyFont="1" applyBorder="1" applyAlignment="1">
      <alignment horizontal="left" vertical="center" wrapText="1"/>
    </xf>
    <xf numFmtId="49" fontId="34" fillId="0" borderId="54" xfId="0" applyNumberFormat="1" applyFont="1" applyBorder="1" applyAlignment="1">
      <alignment horizontal="left" vertical="center" wrapText="1"/>
    </xf>
    <xf numFmtId="49" fontId="34" fillId="0" borderId="90" xfId="0" applyNumberFormat="1" applyFont="1" applyBorder="1" applyAlignment="1">
      <alignment horizontal="left" vertical="center" wrapText="1"/>
    </xf>
    <xf numFmtId="49" fontId="33" fillId="0" borderId="54" xfId="0" applyNumberFormat="1" applyFont="1" applyBorder="1" applyAlignment="1">
      <alignment horizontal="center" vertical="center" wrapText="1"/>
    </xf>
    <xf numFmtId="165" fontId="34" fillId="0" borderId="54" xfId="0" applyNumberFormat="1" applyFont="1" applyBorder="1" applyAlignment="1">
      <alignment horizontal="left" vertical="center" wrapText="1"/>
    </xf>
    <xf numFmtId="165" fontId="34" fillId="0" borderId="55" xfId="0" applyNumberFormat="1" applyFont="1" applyBorder="1" applyAlignment="1">
      <alignment horizontal="left" vertical="center" wrapText="1"/>
    </xf>
    <xf numFmtId="165" fontId="38" fillId="0" borderId="54" xfId="0" applyNumberFormat="1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165" fontId="38" fillId="0" borderId="90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165" fontId="38" fillId="0" borderId="54" xfId="0" applyNumberFormat="1" applyFont="1" applyBorder="1" applyAlignment="1">
      <alignment horizontal="left" vertical="center" wrapText="1"/>
    </xf>
    <xf numFmtId="165" fontId="27" fillId="0" borderId="23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166" fontId="15" fillId="0" borderId="79" xfId="0" applyNumberFormat="1" applyFont="1" applyBorder="1" applyAlignment="1">
      <alignment horizontal="center" vertical="center" wrapText="1"/>
    </xf>
    <xf numFmtId="166" fontId="15" fillId="0" borderId="63" xfId="0" applyNumberFormat="1" applyFont="1" applyBorder="1" applyAlignment="1">
      <alignment horizontal="center" vertical="center" wrapText="1"/>
    </xf>
    <xf numFmtId="166" fontId="15" fillId="0" borderId="81" xfId="0" applyNumberFormat="1" applyFont="1" applyFill="1" applyBorder="1" applyAlignment="1">
      <alignment horizontal="center" vertical="center" wrapText="1"/>
    </xf>
    <xf numFmtId="166" fontId="15" fillId="0" borderId="42" xfId="0" applyNumberFormat="1" applyFont="1" applyFill="1" applyBorder="1" applyAlignment="1">
      <alignment horizontal="center" vertical="center" wrapText="1"/>
    </xf>
    <xf numFmtId="0" fontId="11" fillId="0" borderId="0" xfId="56" applyFont="1" applyAlignment="1">
      <alignment horizontal="left"/>
      <protection/>
    </xf>
    <xf numFmtId="0" fontId="89" fillId="36" borderId="14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0" fontId="87" fillId="0" borderId="14" xfId="0" applyFont="1" applyBorder="1" applyAlignment="1">
      <alignment horizontal="left" vertical="center" wrapText="1"/>
    </xf>
    <xf numFmtId="1" fontId="87" fillId="0" borderId="14" xfId="42" applyNumberFormat="1" applyFont="1" applyBorder="1" applyAlignment="1">
      <alignment horizontal="center" vertical="center"/>
    </xf>
    <xf numFmtId="0" fontId="87" fillId="0" borderId="14" xfId="0" applyFont="1" applyBorder="1" applyAlignment="1">
      <alignment/>
    </xf>
    <xf numFmtId="1" fontId="87" fillId="0" borderId="14" xfId="0" applyNumberFormat="1" applyFont="1" applyBorder="1" applyAlignment="1">
      <alignment horizontal="center"/>
    </xf>
    <xf numFmtId="1" fontId="15" fillId="0" borderId="14" xfId="42" applyNumberFormat="1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/>
    </xf>
    <xf numFmtId="0" fontId="17" fillId="35" borderId="57" xfId="56" applyFont="1" applyFill="1" applyBorder="1" applyAlignment="1">
      <alignment vertical="center" wrapText="1"/>
      <protection/>
    </xf>
    <xf numFmtId="0" fontId="17" fillId="35" borderId="94" xfId="56" applyFont="1" applyFill="1" applyBorder="1" applyAlignment="1">
      <alignment vertical="center" wrapText="1"/>
      <protection/>
    </xf>
    <xf numFmtId="0" fontId="4" fillId="37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0" fontId="45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righ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170" fontId="4" fillId="0" borderId="11" xfId="42" applyNumberFormat="1" applyFont="1" applyBorder="1" applyAlignment="1">
      <alignment horizontal="center" vertical="center" wrapText="1"/>
    </xf>
    <xf numFmtId="170" fontId="4" fillId="0" borderId="11" xfId="42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57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90" fillId="36" borderId="14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 wrapText="1"/>
    </xf>
    <xf numFmtId="0" fontId="89" fillId="36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38" borderId="0" xfId="0" applyFont="1" applyFill="1" applyAlignment="1">
      <alignment horizontal="center" vertical="center"/>
    </xf>
    <xf numFmtId="0" fontId="90" fillId="36" borderId="14" xfId="0" applyFont="1" applyFill="1" applyBorder="1" applyAlignment="1">
      <alignment horizontal="left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3" fillId="36" borderId="14" xfId="0" applyFont="1" applyFill="1" applyBorder="1" applyAlignment="1">
      <alignment/>
    </xf>
    <xf numFmtId="0" fontId="17" fillId="35" borderId="99" xfId="56" applyFont="1" applyFill="1" applyBorder="1" applyAlignment="1">
      <alignment horizontal="center" vertical="center" wrapText="1"/>
      <protection/>
    </xf>
    <xf numFmtId="0" fontId="17" fillId="35" borderId="100" xfId="56" applyFont="1" applyFill="1" applyBorder="1" applyAlignment="1">
      <alignment horizontal="center" vertical="center" wrapText="1"/>
      <protection/>
    </xf>
    <xf numFmtId="0" fontId="17" fillId="35" borderId="101" xfId="56" applyFont="1" applyFill="1" applyBorder="1" applyAlignment="1">
      <alignment horizontal="center" vertical="center" wrapText="1"/>
      <protection/>
    </xf>
    <xf numFmtId="0" fontId="24" fillId="35" borderId="33" xfId="56" applyFont="1" applyFill="1" applyBorder="1" applyAlignment="1">
      <alignment horizontal="center" vertical="center" wrapText="1"/>
      <protection/>
    </xf>
    <xf numFmtId="0" fontId="24" fillId="35" borderId="14" xfId="56" applyFont="1" applyFill="1" applyBorder="1" applyAlignment="1">
      <alignment horizontal="center" vertical="center" wrapText="1"/>
      <protection/>
    </xf>
    <xf numFmtId="0" fontId="24" fillId="35" borderId="78" xfId="56" applyFont="1" applyFill="1" applyBorder="1" applyAlignment="1">
      <alignment horizontal="center" vertical="center" wrapText="1"/>
      <protection/>
    </xf>
    <xf numFmtId="0" fontId="24" fillId="35" borderId="96" xfId="56" applyFont="1" applyFill="1" applyBorder="1" applyAlignment="1">
      <alignment horizontal="center" vertical="center" wrapText="1"/>
      <protection/>
    </xf>
    <xf numFmtId="0" fontId="24" fillId="35" borderId="28" xfId="56" applyFont="1" applyFill="1" applyBorder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0" fontId="41" fillId="38" borderId="0" xfId="56" applyFont="1" applyFill="1" applyAlignment="1">
      <alignment horizontal="center" vertical="center"/>
      <protection/>
    </xf>
    <xf numFmtId="0" fontId="24" fillId="35" borderId="102" xfId="56" applyFont="1" applyFill="1" applyBorder="1" applyAlignment="1">
      <alignment horizontal="center" vertical="center" wrapText="1"/>
      <protection/>
    </xf>
    <xf numFmtId="0" fontId="24" fillId="35" borderId="103" xfId="56" applyFont="1" applyFill="1" applyBorder="1" applyAlignment="1">
      <alignment horizontal="center" vertical="center" wrapText="1"/>
      <protection/>
    </xf>
    <xf numFmtId="0" fontId="24" fillId="35" borderId="27" xfId="56" applyFont="1" applyFill="1" applyBorder="1" applyAlignment="1">
      <alignment horizontal="center" vertical="center" wrapText="1"/>
      <protection/>
    </xf>
    <xf numFmtId="0" fontId="11" fillId="35" borderId="78" xfId="56" applyFont="1" applyFill="1" applyBorder="1" applyAlignment="1">
      <alignment horizontal="center" vertical="center" wrapText="1"/>
      <protection/>
    </xf>
    <xf numFmtId="0" fontId="11" fillId="35" borderId="96" xfId="56" applyFont="1" applyFill="1" applyBorder="1" applyAlignment="1">
      <alignment horizontal="center" vertical="center" wrapText="1"/>
      <protection/>
    </xf>
    <xf numFmtId="0" fontId="11" fillId="35" borderId="28" xfId="56" applyFont="1" applyFill="1" applyBorder="1" applyAlignment="1">
      <alignment horizontal="center" vertical="center" wrapText="1"/>
      <protection/>
    </xf>
    <xf numFmtId="0" fontId="24" fillId="35" borderId="89" xfId="56" applyFont="1" applyFill="1" applyBorder="1" applyAlignment="1">
      <alignment horizontal="center" vertical="center" wrapText="1"/>
      <protection/>
    </xf>
    <xf numFmtId="0" fontId="24" fillId="35" borderId="104" xfId="56" applyFont="1" applyFill="1" applyBorder="1" applyAlignment="1">
      <alignment horizontal="center" vertical="center" wrapText="1"/>
      <protection/>
    </xf>
    <xf numFmtId="0" fontId="24" fillId="35" borderId="29" xfId="56" applyFont="1" applyFill="1" applyBorder="1" applyAlignment="1">
      <alignment horizontal="center" vertical="center" wrapText="1"/>
      <protection/>
    </xf>
    <xf numFmtId="0" fontId="17" fillId="35" borderId="105" xfId="56" applyFont="1" applyFill="1" applyBorder="1" applyAlignment="1">
      <alignment horizontal="center" vertical="center" wrapText="1"/>
      <protection/>
    </xf>
    <xf numFmtId="0" fontId="17" fillId="35" borderId="106" xfId="56" applyFont="1" applyFill="1" applyBorder="1" applyAlignment="1">
      <alignment horizontal="center" vertical="center" wrapText="1"/>
      <protection/>
    </xf>
    <xf numFmtId="0" fontId="17" fillId="35" borderId="107" xfId="56" applyFont="1" applyFill="1" applyBorder="1" applyAlignment="1">
      <alignment horizontal="center" vertical="center" wrapText="1"/>
      <protection/>
    </xf>
    <xf numFmtId="0" fontId="17" fillId="0" borderId="65" xfId="56" applyFont="1" applyBorder="1" applyAlignment="1">
      <alignment horizontal="center" vertical="center" wrapText="1"/>
      <protection/>
    </xf>
    <xf numFmtId="0" fontId="17" fillId="0" borderId="31" xfId="56" applyFont="1" applyBorder="1" applyAlignment="1">
      <alignment horizontal="center" vertical="center" wrapText="1"/>
      <protection/>
    </xf>
    <xf numFmtId="0" fontId="24" fillId="35" borderId="108" xfId="56" applyFont="1" applyFill="1" applyBorder="1" applyAlignment="1">
      <alignment horizontal="center" vertical="center" wrapText="1"/>
      <protection/>
    </xf>
    <xf numFmtId="0" fontId="24" fillId="35" borderId="109" xfId="56" applyFont="1" applyFill="1" applyBorder="1" applyAlignment="1">
      <alignment horizontal="center" vertical="center" wrapText="1"/>
      <protection/>
    </xf>
    <xf numFmtId="0" fontId="24" fillId="35" borderId="47" xfId="56" applyFont="1" applyFill="1" applyBorder="1" applyAlignment="1">
      <alignment horizontal="center" vertical="center" wrapText="1"/>
      <protection/>
    </xf>
    <xf numFmtId="0" fontId="17" fillId="35" borderId="17" xfId="56" applyFont="1" applyFill="1" applyBorder="1" applyAlignment="1">
      <alignment horizontal="center" vertical="center" wrapText="1"/>
      <protection/>
    </xf>
    <xf numFmtId="0" fontId="17" fillId="35" borderId="14" xfId="56" applyFont="1" applyFill="1" applyBorder="1" applyAlignment="1">
      <alignment horizontal="center" vertical="center" wrapText="1"/>
      <protection/>
    </xf>
    <xf numFmtId="0" fontId="17" fillId="35" borderId="18" xfId="56" applyFont="1" applyFill="1" applyBorder="1" applyAlignment="1">
      <alignment horizontal="center" vertical="center" wrapText="1"/>
      <protection/>
    </xf>
    <xf numFmtId="167" fontId="24" fillId="33" borderId="89" xfId="0" applyNumberFormat="1" applyFont="1" applyFill="1" applyBorder="1" applyAlignment="1" applyProtection="1">
      <alignment horizontal="center" vertical="center" wrapText="1"/>
      <protection/>
    </xf>
    <xf numFmtId="167" fontId="24" fillId="33" borderId="23" xfId="0" applyNumberFormat="1" applyFont="1" applyFill="1" applyBorder="1" applyAlignment="1" applyProtection="1">
      <alignment horizontal="center" vertical="center" wrapText="1"/>
      <protection/>
    </xf>
    <xf numFmtId="167" fontId="24" fillId="33" borderId="33" xfId="0" applyNumberFormat="1" applyFont="1" applyFill="1" applyBorder="1" applyAlignment="1" applyProtection="1">
      <alignment horizontal="center" vertical="center" wrapText="1"/>
      <protection/>
    </xf>
    <xf numFmtId="166" fontId="24" fillId="33" borderId="33" xfId="0" applyNumberFormat="1" applyFont="1" applyFill="1" applyBorder="1" applyAlignment="1" applyProtection="1">
      <alignment horizontal="center" vertical="center" wrapText="1"/>
      <protection/>
    </xf>
    <xf numFmtId="166" fontId="24" fillId="33" borderId="110" xfId="0" applyNumberFormat="1" applyFont="1" applyFill="1" applyBorder="1" applyAlignment="1" applyProtection="1">
      <alignment horizontal="center" vertical="center" wrapText="1"/>
      <protection/>
    </xf>
    <xf numFmtId="49" fontId="24" fillId="33" borderId="33" xfId="0" applyNumberFormat="1" applyFont="1" applyFill="1" applyBorder="1" applyAlignment="1" applyProtection="1">
      <alignment horizontal="center" vertical="center" wrapText="1"/>
      <protection/>
    </xf>
    <xf numFmtId="49" fontId="24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68" fontId="29" fillId="0" borderId="0" xfId="58" applyNumberFormat="1" applyFont="1" applyBorder="1" applyAlignment="1" applyProtection="1">
      <alignment horizontal="center" vertical="center" wrapText="1"/>
      <protection/>
    </xf>
    <xf numFmtId="167" fontId="24" fillId="33" borderId="32" xfId="0" applyNumberFormat="1" applyFont="1" applyFill="1" applyBorder="1" applyAlignment="1" applyProtection="1">
      <alignment horizontal="center" vertical="center" wrapText="1"/>
      <protection/>
    </xf>
    <xf numFmtId="167" fontId="24" fillId="33" borderId="110" xfId="0" applyNumberFormat="1" applyFont="1" applyFill="1" applyBorder="1" applyAlignment="1" applyProtection="1">
      <alignment horizontal="center" vertical="center" wrapText="1"/>
      <protection/>
    </xf>
    <xf numFmtId="167" fontId="24" fillId="33" borderId="99" xfId="0" applyNumberFormat="1" applyFont="1" applyFill="1" applyBorder="1" applyAlignment="1" applyProtection="1">
      <alignment horizontal="center" vertical="center" wrapText="1"/>
      <protection/>
    </xf>
    <xf numFmtId="167" fontId="24" fillId="33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Font="1" applyBorder="1" applyAlignment="1">
      <alignment horizontal="center" vertical="center" wrapText="1"/>
      <protection/>
    </xf>
    <xf numFmtId="0" fontId="29" fillId="0" borderId="0" xfId="56" applyFont="1" applyAlignment="1">
      <alignment vertical="center"/>
      <protection/>
    </xf>
    <xf numFmtId="0" fontId="11" fillId="0" borderId="0" xfId="56" applyFont="1" applyBorder="1" applyAlignment="1">
      <alignment vertical="center" wrapText="1"/>
      <protection/>
    </xf>
    <xf numFmtId="0" fontId="11" fillId="33" borderId="14" xfId="56" applyFont="1" applyFill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19" fillId="0" borderId="0" xfId="56" applyFont="1" applyBorder="1" applyAlignment="1">
      <alignment horizontal="center" vertical="center"/>
      <protection/>
    </xf>
    <xf numFmtId="0" fontId="5" fillId="33" borderId="65" xfId="56" applyFont="1" applyFill="1" applyBorder="1" applyAlignment="1">
      <alignment horizontal="center" vertical="center"/>
      <protection/>
    </xf>
    <xf numFmtId="0" fontId="5" fillId="33" borderId="31" xfId="56" applyFont="1" applyFill="1" applyBorder="1" applyAlignment="1">
      <alignment horizontal="center" vertical="center"/>
      <protection/>
    </xf>
    <xf numFmtId="0" fontId="5" fillId="33" borderId="111" xfId="56" applyFont="1" applyFill="1" applyBorder="1" applyAlignment="1">
      <alignment horizontal="center" vertical="center"/>
      <protection/>
    </xf>
    <xf numFmtId="0" fontId="20" fillId="33" borderId="102" xfId="56" applyFont="1" applyFill="1" applyBorder="1" applyAlignment="1">
      <alignment horizontal="center" vertical="center" wrapText="1"/>
      <protection/>
    </xf>
    <xf numFmtId="0" fontId="20" fillId="33" borderId="21" xfId="56" applyFont="1" applyFill="1" applyBorder="1" applyAlignment="1">
      <alignment horizontal="center" vertical="center" wrapText="1"/>
      <protection/>
    </xf>
    <xf numFmtId="0" fontId="4" fillId="39" borderId="108" xfId="56" applyFont="1" applyFill="1" applyBorder="1" applyAlignment="1">
      <alignment horizontal="center" vertical="center"/>
      <protection/>
    </xf>
    <xf numFmtId="0" fontId="4" fillId="39" borderId="112" xfId="56" applyFont="1" applyFill="1" applyBorder="1" applyAlignment="1">
      <alignment horizontal="center" vertical="center"/>
      <protection/>
    </xf>
    <xf numFmtId="0" fontId="20" fillId="34" borderId="17" xfId="56" applyFont="1" applyFill="1" applyBorder="1" applyAlignment="1">
      <alignment horizontal="center" vertical="center"/>
      <protection/>
    </xf>
    <xf numFmtId="0" fontId="20" fillId="34" borderId="14" xfId="56" applyFont="1" applyFill="1" applyBorder="1" applyAlignment="1">
      <alignment horizontal="center" vertical="center" wrapText="1"/>
      <protection/>
    </xf>
    <xf numFmtId="0" fontId="20" fillId="34" borderId="19" xfId="56" applyFont="1" applyFill="1" applyBorder="1" applyAlignment="1">
      <alignment horizontal="center" vertical="center" wrapText="1"/>
      <protection/>
    </xf>
    <xf numFmtId="166" fontId="20" fillId="34" borderId="27" xfId="56" applyNumberFormat="1" applyFont="1" applyFill="1" applyBorder="1" applyAlignment="1">
      <alignment horizontal="center" vertical="center" wrapText="1"/>
      <protection/>
    </xf>
    <xf numFmtId="166" fontId="20" fillId="34" borderId="17" xfId="56" applyNumberFormat="1" applyFont="1" applyFill="1" applyBorder="1" applyAlignment="1">
      <alignment horizontal="center" vertical="center" wrapText="1"/>
      <protection/>
    </xf>
    <xf numFmtId="166" fontId="20" fillId="34" borderId="10" xfId="56" applyNumberFormat="1" applyFont="1" applyFill="1" applyBorder="1" applyAlignment="1">
      <alignment horizontal="center" vertical="center" wrapText="1"/>
      <protection/>
    </xf>
    <xf numFmtId="0" fontId="20" fillId="33" borderId="89" xfId="56" applyFont="1" applyFill="1" applyBorder="1" applyAlignment="1">
      <alignment vertical="center" wrapText="1"/>
      <protection/>
    </xf>
    <xf numFmtId="0" fontId="20" fillId="33" borderId="23" xfId="56" applyFont="1" applyFill="1" applyBorder="1" applyAlignment="1">
      <alignment vertical="center" wrapText="1"/>
      <protection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1</xdr:row>
      <xdr:rowOff>123825</xdr:rowOff>
    </xdr:from>
    <xdr:ext cx="5438775" cy="647700"/>
    <xdr:sp>
      <xdr:nvSpPr>
        <xdr:cNvPr id="1" name="Text Box 1"/>
        <xdr:cNvSpPr txBox="1">
          <a:spLocks noChangeArrowheads="1"/>
        </xdr:cNvSpPr>
      </xdr:nvSpPr>
      <xdr:spPr>
        <a:xfrm>
          <a:off x="1676400" y="314325"/>
          <a:ext cx="5438775" cy="647700"/>
        </a:xfrm>
        <a:prstGeom prst="rect">
          <a:avLst/>
        </a:prstGeom>
        <a:solidFill>
          <a:srgbClr val="FFFFFF"/>
        </a:solidFill>
        <a:ln w="635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Higher Education Commission</a:t>
          </a: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Monitoring Performas for 2nd Qtr PSDP 2018-19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047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3200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0477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200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200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0477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3200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04775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3200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04775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3200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K91"/>
  <sheetViews>
    <sheetView view="pageBreakPreview" zoomScaleSheetLayoutView="100" zoomScalePageLayoutView="0" workbookViewId="0" topLeftCell="A28">
      <selection activeCell="I36" sqref="I36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9.140625" style="0" customWidth="1"/>
    <col min="4" max="4" width="17.28125" style="30" customWidth="1"/>
    <col min="5" max="5" width="14.421875" style="0" customWidth="1"/>
    <col min="6" max="6" width="15.140625" style="0" customWidth="1"/>
    <col min="7" max="7" width="15.28125" style="0" customWidth="1"/>
    <col min="8" max="8" width="15.00390625" style="0" customWidth="1"/>
    <col min="9" max="9" width="14.421875" style="0" customWidth="1"/>
    <col min="10" max="10" width="14.28125" style="0" customWidth="1"/>
    <col min="11" max="11" width="3.00390625" style="0" customWidth="1"/>
  </cols>
  <sheetData>
    <row r="2" spans="2:10" ht="15">
      <c r="B2" s="1"/>
      <c r="C2" s="327"/>
      <c r="D2" s="327"/>
      <c r="E2" s="327"/>
      <c r="F2" s="327"/>
      <c r="G2" s="327"/>
      <c r="H2" s="327"/>
      <c r="I2" s="1"/>
      <c r="J2" s="1"/>
    </row>
    <row r="3" spans="2:10" ht="15">
      <c r="B3" s="1"/>
      <c r="C3" s="328"/>
      <c r="D3" s="328"/>
      <c r="E3" s="328"/>
      <c r="F3" s="328"/>
      <c r="G3" s="328"/>
      <c r="H3" s="328"/>
      <c r="I3" s="1"/>
      <c r="J3" s="1"/>
    </row>
    <row r="4" spans="2:10" ht="15">
      <c r="B4" s="1"/>
      <c r="C4" s="2"/>
      <c r="D4" s="39"/>
      <c r="E4" s="2"/>
      <c r="F4" s="2"/>
      <c r="G4" s="2"/>
      <c r="H4" s="2"/>
      <c r="I4" s="1"/>
      <c r="J4" s="1"/>
    </row>
    <row r="5" spans="2:10" ht="17.25" customHeight="1">
      <c r="B5" s="1"/>
      <c r="C5" s="2"/>
      <c r="D5" s="39"/>
      <c r="E5" s="2"/>
      <c r="F5" s="2"/>
      <c r="G5" s="2"/>
      <c r="H5" s="2"/>
      <c r="I5" s="1"/>
      <c r="J5" s="1"/>
    </row>
    <row r="6" spans="2:10" ht="25.5" customHeight="1">
      <c r="B6" s="332" t="s">
        <v>68</v>
      </c>
      <c r="C6" s="332"/>
      <c r="D6" s="332"/>
      <c r="E6" s="332"/>
      <c r="F6" s="332"/>
      <c r="G6" s="332"/>
      <c r="H6" s="332"/>
      <c r="I6" s="332"/>
      <c r="J6" s="332"/>
    </row>
    <row r="7" spans="2:10" ht="25.5" customHeight="1">
      <c r="B7" s="305" t="s">
        <v>8</v>
      </c>
      <c r="C7" s="364" t="s">
        <v>139</v>
      </c>
      <c r="D7" s="365"/>
      <c r="E7" s="306"/>
      <c r="F7" s="305" t="s">
        <v>140</v>
      </c>
      <c r="G7" s="305" t="s">
        <v>141</v>
      </c>
      <c r="H7" s="305" t="s">
        <v>142</v>
      </c>
      <c r="I7" s="305" t="s">
        <v>143</v>
      </c>
      <c r="J7" s="305" t="s">
        <v>3</v>
      </c>
    </row>
    <row r="8" spans="2:10" ht="22.5" customHeight="1">
      <c r="B8" s="366">
        <v>1</v>
      </c>
      <c r="C8" s="366" t="s">
        <v>146</v>
      </c>
      <c r="D8" s="366"/>
      <c r="E8" s="307" t="s">
        <v>144</v>
      </c>
      <c r="F8" s="308"/>
      <c r="G8" s="308"/>
      <c r="H8" s="308"/>
      <c r="I8" s="308"/>
      <c r="J8" s="308"/>
    </row>
    <row r="9" spans="2:10" ht="15" customHeight="1">
      <c r="B9" s="366"/>
      <c r="C9" s="366"/>
      <c r="D9" s="366"/>
      <c r="E9" s="307" t="s">
        <v>145</v>
      </c>
      <c r="F9" s="308"/>
      <c r="G9" s="308"/>
      <c r="H9" s="308"/>
      <c r="I9" s="309"/>
      <c r="J9" s="310">
        <f>SUM(F9:I9)</f>
        <v>0</v>
      </c>
    </row>
    <row r="10" spans="2:10" ht="15">
      <c r="B10" s="366">
        <v>2</v>
      </c>
      <c r="C10" s="366" t="s">
        <v>147</v>
      </c>
      <c r="D10" s="366"/>
      <c r="E10" s="307" t="s">
        <v>144</v>
      </c>
      <c r="F10" s="308"/>
      <c r="G10" s="308"/>
      <c r="H10" s="311"/>
      <c r="I10" s="308"/>
      <c r="J10" s="312"/>
    </row>
    <row r="11" spans="2:10" ht="18" customHeight="1">
      <c r="B11" s="366"/>
      <c r="C11" s="366"/>
      <c r="D11" s="366"/>
      <c r="E11" s="307" t="s">
        <v>145</v>
      </c>
      <c r="F11" s="309"/>
      <c r="G11" s="309"/>
      <c r="H11" s="309"/>
      <c r="I11" s="309"/>
      <c r="J11" s="310">
        <f>SUM(F11:I11)</f>
        <v>0</v>
      </c>
    </row>
    <row r="12" spans="2:10" ht="15">
      <c r="B12" s="366">
        <v>3</v>
      </c>
      <c r="C12" s="366" t="s">
        <v>148</v>
      </c>
      <c r="D12" s="366"/>
      <c r="E12" s="307" t="s">
        <v>144</v>
      </c>
      <c r="F12" s="308"/>
      <c r="G12" s="308"/>
      <c r="H12" s="308"/>
      <c r="I12" s="308"/>
      <c r="J12" s="312"/>
    </row>
    <row r="13" spans="2:10" ht="24.75" customHeight="1">
      <c r="B13" s="366"/>
      <c r="C13" s="366"/>
      <c r="D13" s="366"/>
      <c r="E13" s="307" t="s">
        <v>145</v>
      </c>
      <c r="F13" s="309"/>
      <c r="G13" s="309"/>
      <c r="H13" s="309"/>
      <c r="I13" s="309"/>
      <c r="J13" s="310">
        <f>SUM(F13:I13)</f>
        <v>0</v>
      </c>
    </row>
    <row r="14" spans="2:10" ht="18.75" customHeight="1">
      <c r="B14" s="366">
        <v>4</v>
      </c>
      <c r="C14" s="366" t="s">
        <v>149</v>
      </c>
      <c r="D14" s="366"/>
      <c r="E14" s="307" t="s">
        <v>144</v>
      </c>
      <c r="F14" s="308"/>
      <c r="G14" s="311"/>
      <c r="H14" s="308"/>
      <c r="I14" s="308"/>
      <c r="J14" s="312"/>
    </row>
    <row r="15" spans="2:10" ht="19.5" customHeight="1">
      <c r="B15" s="366"/>
      <c r="C15" s="366"/>
      <c r="D15" s="366"/>
      <c r="E15" s="307" t="s">
        <v>145</v>
      </c>
      <c r="F15" s="309"/>
      <c r="G15" s="309"/>
      <c r="H15" s="309"/>
      <c r="I15" s="309"/>
      <c r="J15" s="310">
        <f>SUM(F15:I15)</f>
        <v>0</v>
      </c>
    </row>
    <row r="16" spans="2:10" ht="18" customHeight="1">
      <c r="B16" s="366">
        <v>5</v>
      </c>
      <c r="C16" s="366" t="s">
        <v>150</v>
      </c>
      <c r="D16" s="366"/>
      <c r="E16" s="307" t="s">
        <v>144</v>
      </c>
      <c r="F16" s="311"/>
      <c r="G16" s="311"/>
      <c r="H16" s="308"/>
      <c r="I16" s="308"/>
      <c r="J16" s="312"/>
    </row>
    <row r="17" spans="2:10" ht="15.75" customHeight="1">
      <c r="B17" s="366"/>
      <c r="C17" s="366"/>
      <c r="D17" s="366"/>
      <c r="E17" s="307" t="s">
        <v>145</v>
      </c>
      <c r="F17" s="309"/>
      <c r="G17" s="309"/>
      <c r="H17" s="309"/>
      <c r="I17" s="309"/>
      <c r="J17" s="310">
        <f>SUM(F17:I17)</f>
        <v>0</v>
      </c>
    </row>
    <row r="18" spans="2:10" ht="18.75" customHeight="1">
      <c r="B18" s="366">
        <v>5</v>
      </c>
      <c r="C18" s="366" t="s">
        <v>151</v>
      </c>
      <c r="D18" s="366"/>
      <c r="E18" s="307" t="s">
        <v>144</v>
      </c>
      <c r="F18" s="311"/>
      <c r="G18" s="311"/>
      <c r="H18" s="308"/>
      <c r="I18" s="308"/>
      <c r="J18" s="312"/>
    </row>
    <row r="19" spans="2:10" ht="17.25" customHeight="1">
      <c r="B19" s="366"/>
      <c r="C19" s="366"/>
      <c r="D19" s="366"/>
      <c r="E19" s="307" t="s">
        <v>145</v>
      </c>
      <c r="F19" s="309"/>
      <c r="G19" s="309"/>
      <c r="H19" s="309"/>
      <c r="I19" s="309"/>
      <c r="J19" s="310">
        <f>SUM(F19:I19)</f>
        <v>0</v>
      </c>
    </row>
    <row r="20" spans="2:10" ht="15.75" customHeight="1" thickBot="1">
      <c r="B20" s="367" t="s">
        <v>3</v>
      </c>
      <c r="C20" s="367"/>
      <c r="D20" s="367"/>
      <c r="E20" s="313"/>
      <c r="F20" s="314"/>
      <c r="G20" s="314"/>
      <c r="H20" s="314"/>
      <c r="I20" s="314"/>
      <c r="J20" s="315">
        <f>SUM(J9:J17)</f>
        <v>0</v>
      </c>
    </row>
    <row r="21" spans="2:10" ht="17.25" customHeight="1">
      <c r="B21" s="213"/>
      <c r="C21" s="213"/>
      <c r="D21" s="213"/>
      <c r="E21" s="213"/>
      <c r="F21" s="213"/>
      <c r="G21" s="213"/>
      <c r="H21" s="213"/>
      <c r="I21" s="213"/>
      <c r="J21" s="213"/>
    </row>
    <row r="22" spans="2:10" ht="25.5" customHeight="1">
      <c r="B22" s="3"/>
      <c r="C22" s="329" t="s">
        <v>121</v>
      </c>
      <c r="D22" s="329"/>
      <c r="E22" s="329"/>
      <c r="F22" s="329"/>
      <c r="G22" s="329"/>
      <c r="H22" s="329"/>
      <c r="I22" s="329"/>
      <c r="J22" s="329"/>
    </row>
    <row r="23" spans="2:10" ht="22.5" customHeight="1">
      <c r="B23" s="337" t="s">
        <v>67</v>
      </c>
      <c r="C23" s="340" t="s">
        <v>1</v>
      </c>
      <c r="D23" s="341"/>
      <c r="E23" s="337" t="s">
        <v>2</v>
      </c>
      <c r="F23" s="337" t="s">
        <v>152</v>
      </c>
      <c r="G23" s="346" t="s">
        <v>153</v>
      </c>
      <c r="H23" s="347"/>
      <c r="I23" s="348"/>
      <c r="J23" s="337" t="s">
        <v>138</v>
      </c>
    </row>
    <row r="24" spans="2:10" ht="12" customHeight="1">
      <c r="B24" s="338"/>
      <c r="C24" s="342"/>
      <c r="D24" s="343"/>
      <c r="E24" s="338"/>
      <c r="F24" s="338"/>
      <c r="G24" s="349"/>
      <c r="H24" s="350"/>
      <c r="I24" s="351"/>
      <c r="J24" s="338"/>
    </row>
    <row r="25" spans="2:10" ht="13.5" customHeight="1">
      <c r="B25" s="339"/>
      <c r="C25" s="344"/>
      <c r="D25" s="345"/>
      <c r="E25" s="339"/>
      <c r="F25" s="339"/>
      <c r="G25" s="34" t="s">
        <v>75</v>
      </c>
      <c r="H25" s="34" t="s">
        <v>72</v>
      </c>
      <c r="I25" s="34" t="s">
        <v>3</v>
      </c>
      <c r="J25" s="339"/>
    </row>
    <row r="26" spans="2:10" ht="22.5" customHeight="1">
      <c r="B26" s="34">
        <v>1</v>
      </c>
      <c r="C26" s="362">
        <v>2</v>
      </c>
      <c r="D26" s="363"/>
      <c r="E26" s="34">
        <v>3</v>
      </c>
      <c r="F26" s="34">
        <v>4</v>
      </c>
      <c r="G26" s="34">
        <v>5</v>
      </c>
      <c r="H26" s="34">
        <v>6</v>
      </c>
      <c r="I26" s="34" t="s">
        <v>73</v>
      </c>
      <c r="J26" s="34" t="s">
        <v>74</v>
      </c>
    </row>
    <row r="27" spans="2:10" ht="34.5" customHeight="1">
      <c r="B27" s="35">
        <v>1</v>
      </c>
      <c r="C27" s="354"/>
      <c r="D27" s="355"/>
      <c r="E27" s="36"/>
      <c r="F27" s="37"/>
      <c r="G27" s="37"/>
      <c r="H27" s="37"/>
      <c r="I27" s="38">
        <f>G27</f>
        <v>0</v>
      </c>
      <c r="J27" s="37">
        <f>I27+F27</f>
        <v>0</v>
      </c>
    </row>
    <row r="28" spans="2:10" s="40" customFormat="1" ht="22.5" customHeight="1">
      <c r="B28" s="35">
        <f aca="true" t="shared" si="0" ref="B28:B34">B27+1</f>
        <v>2</v>
      </c>
      <c r="C28" s="354"/>
      <c r="D28" s="355"/>
      <c r="E28" s="37"/>
      <c r="F28" s="37"/>
      <c r="G28" s="37"/>
      <c r="H28" s="37"/>
      <c r="I28" s="38">
        <f>G28</f>
        <v>0</v>
      </c>
      <c r="J28" s="37">
        <f aca="true" t="shared" si="1" ref="J28:J34">I28+F28</f>
        <v>0</v>
      </c>
    </row>
    <row r="29" spans="2:10" s="40" customFormat="1" ht="22.5" customHeight="1">
      <c r="B29" s="35">
        <f t="shared" si="0"/>
        <v>3</v>
      </c>
      <c r="C29" s="335"/>
      <c r="D29" s="336"/>
      <c r="E29" s="211"/>
      <c r="F29" s="211"/>
      <c r="G29" s="211"/>
      <c r="H29" s="212"/>
      <c r="I29" s="38">
        <f>G29</f>
        <v>0</v>
      </c>
      <c r="J29" s="37">
        <f t="shared" si="1"/>
        <v>0</v>
      </c>
    </row>
    <row r="30" spans="2:10" s="40" customFormat="1" ht="22.5" customHeight="1">
      <c r="B30" s="35">
        <f t="shared" si="0"/>
        <v>4</v>
      </c>
      <c r="C30" s="354"/>
      <c r="D30" s="355"/>
      <c r="E30" s="37"/>
      <c r="F30" s="37"/>
      <c r="G30" s="37"/>
      <c r="H30" s="37"/>
      <c r="I30" s="38">
        <f>G30</f>
        <v>0</v>
      </c>
      <c r="J30" s="37">
        <f t="shared" si="1"/>
        <v>0</v>
      </c>
    </row>
    <row r="31" spans="2:10" s="40" customFormat="1" ht="22.5" customHeight="1">
      <c r="B31" s="35">
        <f t="shared" si="0"/>
        <v>5</v>
      </c>
      <c r="C31" s="354"/>
      <c r="D31" s="355"/>
      <c r="E31" s="37"/>
      <c r="F31" s="37"/>
      <c r="G31" s="37"/>
      <c r="H31" s="37"/>
      <c r="I31" s="38">
        <f>G31+H31</f>
        <v>0</v>
      </c>
      <c r="J31" s="37">
        <f t="shared" si="1"/>
        <v>0</v>
      </c>
    </row>
    <row r="32" spans="2:10" ht="25.5" customHeight="1">
      <c r="B32" s="35">
        <f t="shared" si="0"/>
        <v>6</v>
      </c>
      <c r="C32" s="354"/>
      <c r="D32" s="355"/>
      <c r="E32" s="37"/>
      <c r="F32" s="37"/>
      <c r="G32" s="37"/>
      <c r="H32" s="37"/>
      <c r="I32" s="38">
        <f>G32+H32</f>
        <v>0</v>
      </c>
      <c r="J32" s="37">
        <f t="shared" si="1"/>
        <v>0</v>
      </c>
    </row>
    <row r="33" spans="2:10" s="40" customFormat="1" ht="22.5" customHeight="1">
      <c r="B33" s="35">
        <f t="shared" si="0"/>
        <v>7</v>
      </c>
      <c r="C33" s="354"/>
      <c r="D33" s="355"/>
      <c r="E33" s="37"/>
      <c r="F33" s="37"/>
      <c r="G33" s="37"/>
      <c r="H33" s="37"/>
      <c r="I33" s="38">
        <f>G33</f>
        <v>0</v>
      </c>
      <c r="J33" s="37">
        <f t="shared" si="1"/>
        <v>0</v>
      </c>
    </row>
    <row r="34" spans="2:10" s="40" customFormat="1" ht="22.5" customHeight="1">
      <c r="B34" s="35">
        <f t="shared" si="0"/>
        <v>8</v>
      </c>
      <c r="C34" s="354"/>
      <c r="D34" s="355"/>
      <c r="E34" s="37"/>
      <c r="F34" s="37"/>
      <c r="G34" s="37"/>
      <c r="H34" s="37"/>
      <c r="I34" s="38">
        <f>G34</f>
        <v>0</v>
      </c>
      <c r="J34" s="37">
        <f t="shared" si="1"/>
        <v>0</v>
      </c>
    </row>
    <row r="35" spans="2:10" s="40" customFormat="1" ht="22.5" customHeight="1">
      <c r="B35" s="359" t="s">
        <v>3</v>
      </c>
      <c r="C35" s="360"/>
      <c r="D35" s="361"/>
      <c r="E35" s="41">
        <f aca="true" t="shared" si="2" ref="E35:J35">SUM(E27:E34)</f>
        <v>0</v>
      </c>
      <c r="F35" s="41">
        <f t="shared" si="2"/>
        <v>0</v>
      </c>
      <c r="G35" s="41">
        <f t="shared" si="2"/>
        <v>0</v>
      </c>
      <c r="H35" s="41">
        <f t="shared" si="2"/>
        <v>0</v>
      </c>
      <c r="I35" s="41">
        <f t="shared" si="2"/>
        <v>0</v>
      </c>
      <c r="J35" s="41">
        <f t="shared" si="2"/>
        <v>0</v>
      </c>
    </row>
    <row r="36" spans="2:10" ht="15.75">
      <c r="B36" s="3"/>
      <c r="C36" s="43"/>
      <c r="D36" s="43"/>
      <c r="E36" s="43"/>
      <c r="F36" s="43"/>
      <c r="G36" s="43"/>
      <c r="H36" s="43"/>
      <c r="I36" s="43"/>
      <c r="J36" s="3" t="s">
        <v>76</v>
      </c>
    </row>
    <row r="37" spans="2:10" ht="15.75">
      <c r="B37" s="3"/>
      <c r="C37" s="3"/>
      <c r="D37" s="3"/>
      <c r="E37" s="3"/>
      <c r="F37" s="3"/>
      <c r="G37" s="3"/>
      <c r="H37" s="3"/>
      <c r="I37" s="3"/>
      <c r="J37" s="3"/>
    </row>
    <row r="38" spans="2:10" ht="15">
      <c r="B38" s="357" t="s">
        <v>8</v>
      </c>
      <c r="C38" s="357" t="s">
        <v>1</v>
      </c>
      <c r="D38" s="357"/>
      <c r="E38" s="357" t="s">
        <v>4</v>
      </c>
      <c r="F38" s="357"/>
      <c r="G38" s="357"/>
      <c r="H38" s="357"/>
      <c r="I38" s="357"/>
      <c r="J38" s="357"/>
    </row>
    <row r="39" spans="2:10" ht="31.5" customHeight="1">
      <c r="B39" s="357"/>
      <c r="C39" s="357"/>
      <c r="D39" s="357"/>
      <c r="E39" s="358" t="s">
        <v>154</v>
      </c>
      <c r="F39" s="358"/>
      <c r="G39" s="358"/>
      <c r="H39" s="358" t="s">
        <v>155</v>
      </c>
      <c r="I39" s="358"/>
      <c r="J39" s="358"/>
    </row>
    <row r="40" spans="2:10" ht="15.75">
      <c r="B40" s="42">
        <v>1</v>
      </c>
      <c r="C40" s="325"/>
      <c r="D40" s="325"/>
      <c r="E40" s="356"/>
      <c r="F40" s="356"/>
      <c r="G40" s="356"/>
      <c r="H40" s="356"/>
      <c r="I40" s="356"/>
      <c r="J40" s="356"/>
    </row>
    <row r="41" spans="2:10" ht="15.75">
      <c r="B41" s="42">
        <f aca="true" t="shared" si="3" ref="B41:B47">B40+1</f>
        <v>2</v>
      </c>
      <c r="C41" s="325"/>
      <c r="D41" s="325"/>
      <c r="E41" s="330"/>
      <c r="F41" s="330"/>
      <c r="G41" s="330"/>
      <c r="H41" s="331"/>
      <c r="I41" s="331"/>
      <c r="J41" s="331"/>
    </row>
    <row r="42" spans="2:10" ht="15.75">
      <c r="B42" s="42">
        <f t="shared" si="3"/>
        <v>3</v>
      </c>
      <c r="C42" s="325"/>
      <c r="D42" s="325"/>
      <c r="E42" s="330"/>
      <c r="F42" s="330"/>
      <c r="G42" s="330"/>
      <c r="H42" s="331"/>
      <c r="I42" s="331"/>
      <c r="J42" s="331"/>
    </row>
    <row r="43" spans="2:11" ht="15.75">
      <c r="B43" s="42">
        <f t="shared" si="3"/>
        <v>4</v>
      </c>
      <c r="C43" s="325"/>
      <c r="D43" s="325"/>
      <c r="E43" s="330"/>
      <c r="F43" s="330"/>
      <c r="G43" s="330"/>
      <c r="H43" s="331"/>
      <c r="I43" s="331"/>
      <c r="J43" s="331"/>
      <c r="K43" s="13"/>
    </row>
    <row r="44" spans="2:11" ht="15.75">
      <c r="B44" s="42">
        <f t="shared" si="3"/>
        <v>5</v>
      </c>
      <c r="C44" s="352"/>
      <c r="D44" s="353"/>
      <c r="E44" s="333"/>
      <c r="F44" s="333"/>
      <c r="G44" s="333"/>
      <c r="H44" s="333"/>
      <c r="I44" s="334"/>
      <c r="J44" s="333"/>
      <c r="K44" s="13"/>
    </row>
    <row r="45" spans="2:11" ht="15.75">
      <c r="B45" s="42">
        <f t="shared" si="3"/>
        <v>6</v>
      </c>
      <c r="C45" s="325"/>
      <c r="D45" s="325"/>
      <c r="E45" s="330"/>
      <c r="F45" s="330"/>
      <c r="G45" s="330"/>
      <c r="H45" s="331"/>
      <c r="I45" s="331"/>
      <c r="J45" s="331"/>
      <c r="K45" s="13"/>
    </row>
    <row r="46" spans="2:11" ht="15.75">
      <c r="B46" s="42">
        <f t="shared" si="3"/>
        <v>7</v>
      </c>
      <c r="C46" s="325"/>
      <c r="D46" s="325"/>
      <c r="E46" s="330"/>
      <c r="F46" s="330"/>
      <c r="G46" s="330"/>
      <c r="H46" s="331"/>
      <c r="I46" s="331"/>
      <c r="J46" s="331"/>
      <c r="K46" s="319"/>
    </row>
    <row r="47" spans="2:11" ht="15.75">
      <c r="B47" s="42">
        <f t="shared" si="3"/>
        <v>8</v>
      </c>
      <c r="C47" s="325"/>
      <c r="D47" s="325"/>
      <c r="E47" s="330"/>
      <c r="F47" s="330"/>
      <c r="G47" s="330"/>
      <c r="H47" s="331"/>
      <c r="I47" s="331"/>
      <c r="J47" s="331"/>
      <c r="K47" s="321"/>
    </row>
    <row r="48" ht="15">
      <c r="K48" s="15"/>
    </row>
    <row r="49" ht="15">
      <c r="K49" s="15"/>
    </row>
    <row r="50" ht="15">
      <c r="K50" s="15"/>
    </row>
    <row r="51" ht="15">
      <c r="K51" s="15"/>
    </row>
    <row r="52" ht="15">
      <c r="K52" s="15"/>
    </row>
    <row r="53" ht="15">
      <c r="K53" s="15"/>
    </row>
    <row r="54" ht="15">
      <c r="K54" s="15"/>
    </row>
    <row r="55" spans="2:11" ht="15">
      <c r="B55" s="13"/>
      <c r="C55" s="13"/>
      <c r="E55" s="13"/>
      <c r="F55" s="13"/>
      <c r="G55" s="13"/>
      <c r="H55" s="13"/>
      <c r="I55" s="13"/>
      <c r="J55" s="13"/>
      <c r="K55" s="15"/>
    </row>
    <row r="56" spans="2:11" ht="15">
      <c r="B56" s="13"/>
      <c r="C56" s="13"/>
      <c r="E56" s="13"/>
      <c r="F56" s="13"/>
      <c r="G56" s="13"/>
      <c r="H56" s="13"/>
      <c r="I56" s="13"/>
      <c r="J56" s="13"/>
      <c r="K56" s="15"/>
    </row>
    <row r="57" spans="2:11" ht="15">
      <c r="B57" s="13"/>
      <c r="C57" s="13"/>
      <c r="E57" s="13"/>
      <c r="F57" s="13"/>
      <c r="G57" s="13"/>
      <c r="H57" s="13"/>
      <c r="I57" s="13"/>
      <c r="J57" s="13"/>
      <c r="K57" s="15"/>
    </row>
    <row r="58" spans="2:11" ht="15">
      <c r="B58" s="318"/>
      <c r="C58" s="318"/>
      <c r="D58" s="318"/>
      <c r="E58" s="319"/>
      <c r="F58" s="319"/>
      <c r="G58" s="319"/>
      <c r="H58" s="319"/>
      <c r="I58" s="326"/>
      <c r="J58" s="326"/>
      <c r="K58" s="15"/>
    </row>
    <row r="59" spans="2:11" ht="15">
      <c r="B59" s="318"/>
      <c r="C59" s="320"/>
      <c r="D59" s="320"/>
      <c r="E59" s="321"/>
      <c r="F59" s="321"/>
      <c r="G59" s="321"/>
      <c r="H59" s="321"/>
      <c r="I59" s="18"/>
      <c r="J59" s="15"/>
      <c r="K59" s="15"/>
    </row>
    <row r="60" spans="2:11" ht="15">
      <c r="B60" s="11"/>
      <c r="C60" s="320"/>
      <c r="D60" s="320"/>
      <c r="E60" s="15"/>
      <c r="F60" s="321"/>
      <c r="G60" s="321"/>
      <c r="H60" s="15"/>
      <c r="I60" s="15"/>
      <c r="J60" s="15"/>
      <c r="K60" s="15"/>
    </row>
    <row r="61" spans="2:11" ht="15">
      <c r="B61" s="16"/>
      <c r="C61" s="322"/>
      <c r="D61" s="322"/>
      <c r="E61" s="15"/>
      <c r="F61" s="321"/>
      <c r="G61" s="321"/>
      <c r="H61" s="15"/>
      <c r="I61" s="15"/>
      <c r="J61" s="15"/>
      <c r="K61" s="15"/>
    </row>
    <row r="62" spans="2:11" ht="15">
      <c r="B62" s="16"/>
      <c r="C62" s="322"/>
      <c r="D62" s="322"/>
      <c r="E62" s="15"/>
      <c r="F62" s="321"/>
      <c r="G62" s="321"/>
      <c r="H62" s="15"/>
      <c r="I62" s="15"/>
      <c r="J62" s="15"/>
      <c r="K62" s="13"/>
    </row>
    <row r="63" spans="2:11" ht="15">
      <c r="B63" s="16"/>
      <c r="C63" s="322"/>
      <c r="D63" s="322"/>
      <c r="E63" s="15"/>
      <c r="F63" s="321"/>
      <c r="G63" s="321"/>
      <c r="H63" s="15"/>
      <c r="I63" s="15"/>
      <c r="J63" s="15"/>
      <c r="K63" s="14"/>
    </row>
    <row r="64" spans="2:11" ht="15">
      <c r="B64" s="16"/>
      <c r="C64" s="322"/>
      <c r="D64" s="322"/>
      <c r="E64" s="15"/>
      <c r="F64" s="321"/>
      <c r="G64" s="321"/>
      <c r="H64" s="15"/>
      <c r="I64" s="15"/>
      <c r="J64" s="15"/>
      <c r="K64" s="15"/>
    </row>
    <row r="65" spans="2:11" ht="15">
      <c r="B65" s="16"/>
      <c r="C65" s="322"/>
      <c r="D65" s="322"/>
      <c r="E65" s="15"/>
      <c r="F65" s="321"/>
      <c r="G65" s="321"/>
      <c r="H65" s="15"/>
      <c r="I65" s="15"/>
      <c r="J65" s="15"/>
      <c r="K65" s="15"/>
    </row>
    <row r="66" spans="2:11" ht="15">
      <c r="B66" s="16"/>
      <c r="C66" s="322"/>
      <c r="D66" s="322"/>
      <c r="E66" s="15"/>
      <c r="F66" s="321"/>
      <c r="G66" s="321"/>
      <c r="H66" s="15"/>
      <c r="I66" s="15"/>
      <c r="J66" s="15"/>
      <c r="K66" s="15"/>
    </row>
    <row r="67" spans="2:11" ht="15">
      <c r="B67" s="16"/>
      <c r="C67" s="322"/>
      <c r="D67" s="322"/>
      <c r="E67" s="15"/>
      <c r="F67" s="321"/>
      <c r="G67" s="321"/>
      <c r="H67" s="15"/>
      <c r="I67" s="15"/>
      <c r="J67" s="15"/>
      <c r="K67" s="22"/>
    </row>
    <row r="68" spans="2:11" ht="15">
      <c r="B68" s="16"/>
      <c r="C68" s="322"/>
      <c r="D68" s="322"/>
      <c r="E68" s="15"/>
      <c r="F68" s="321"/>
      <c r="G68" s="321"/>
      <c r="H68" s="15"/>
      <c r="I68" s="15"/>
      <c r="J68" s="15"/>
      <c r="K68" s="13"/>
    </row>
    <row r="69" spans="2:11" ht="15">
      <c r="B69" s="16"/>
      <c r="C69" s="322"/>
      <c r="D69" s="322"/>
      <c r="E69" s="15"/>
      <c r="F69" s="321"/>
      <c r="G69" s="321"/>
      <c r="H69" s="17"/>
      <c r="I69" s="15"/>
      <c r="J69" s="15"/>
      <c r="K69" s="13"/>
    </row>
    <row r="70" spans="2:11" ht="15">
      <c r="B70" s="16"/>
      <c r="C70" s="322"/>
      <c r="D70" s="322"/>
      <c r="E70" s="15"/>
      <c r="F70" s="321"/>
      <c r="G70" s="321"/>
      <c r="H70" s="15"/>
      <c r="I70" s="15"/>
      <c r="J70" s="15"/>
      <c r="K70" s="13"/>
    </row>
    <row r="71" spans="2:11" ht="15">
      <c r="B71" s="11"/>
      <c r="C71" s="320"/>
      <c r="D71" s="320"/>
      <c r="E71" s="15"/>
      <c r="F71" s="321"/>
      <c r="G71" s="321"/>
      <c r="H71" s="15"/>
      <c r="I71" s="18"/>
      <c r="J71" s="19"/>
      <c r="K71" s="13"/>
    </row>
    <row r="72" spans="2:11" ht="15">
      <c r="B72" s="11"/>
      <c r="C72" s="320"/>
      <c r="D72" s="320"/>
      <c r="E72" s="15"/>
      <c r="F72" s="321"/>
      <c r="G72" s="321"/>
      <c r="H72" s="15"/>
      <c r="I72" s="15"/>
      <c r="J72" s="15"/>
      <c r="K72" s="13"/>
    </row>
    <row r="73" spans="2:11" ht="15">
      <c r="B73" s="20"/>
      <c r="C73" s="323"/>
      <c r="D73" s="323"/>
      <c r="E73" s="15"/>
      <c r="F73" s="321"/>
      <c r="G73" s="321"/>
      <c r="H73" s="15"/>
      <c r="I73" s="15"/>
      <c r="J73" s="15"/>
      <c r="K73" s="13"/>
    </row>
    <row r="74" spans="2:11" ht="15">
      <c r="B74" s="13"/>
      <c r="C74" s="324"/>
      <c r="D74" s="324"/>
      <c r="E74" s="13"/>
      <c r="F74" s="324"/>
      <c r="G74" s="324"/>
      <c r="H74" s="13"/>
      <c r="I74" s="13"/>
      <c r="J74" s="13"/>
      <c r="K74" s="13"/>
    </row>
    <row r="75" spans="2:11" ht="15">
      <c r="B75" s="11"/>
      <c r="C75" s="318"/>
      <c r="D75" s="318"/>
      <c r="E75" s="14"/>
      <c r="F75" s="319"/>
      <c r="G75" s="319"/>
      <c r="H75" s="14"/>
      <c r="I75" s="14"/>
      <c r="J75" s="14"/>
      <c r="K75" s="13"/>
    </row>
    <row r="76" spans="2:11" ht="15">
      <c r="B76" s="11"/>
      <c r="C76" s="320"/>
      <c r="D76" s="320"/>
      <c r="E76" s="15"/>
      <c r="F76" s="321"/>
      <c r="G76" s="321"/>
      <c r="H76" s="15"/>
      <c r="I76" s="18"/>
      <c r="J76" s="15"/>
      <c r="K76" s="13"/>
    </row>
    <row r="77" spans="2:11" ht="15">
      <c r="B77" s="11"/>
      <c r="C77" s="320"/>
      <c r="D77" s="320"/>
      <c r="E77" s="15"/>
      <c r="F77" s="321"/>
      <c r="G77" s="321"/>
      <c r="H77" s="15"/>
      <c r="I77" s="18"/>
      <c r="J77" s="15"/>
      <c r="K77" s="13"/>
    </row>
    <row r="78" spans="2:10" ht="15">
      <c r="B78" s="11"/>
      <c r="C78" s="320"/>
      <c r="D78" s="320"/>
      <c r="E78" s="15"/>
      <c r="F78" s="321"/>
      <c r="G78" s="321"/>
      <c r="H78" s="15"/>
      <c r="I78" s="21"/>
      <c r="J78" s="15"/>
    </row>
    <row r="79" spans="2:11" ht="15">
      <c r="B79" s="316"/>
      <c r="C79" s="316"/>
      <c r="D79" s="316"/>
      <c r="E79" s="22"/>
      <c r="F79" s="317"/>
      <c r="G79" s="317"/>
      <c r="H79" s="22"/>
      <c r="I79" s="22"/>
      <c r="J79" s="22"/>
      <c r="K79" s="15"/>
    </row>
    <row r="80" spans="2:10" ht="15">
      <c r="B80" s="13"/>
      <c r="C80" s="13"/>
      <c r="E80" s="13"/>
      <c r="F80" s="13"/>
      <c r="G80" s="13"/>
      <c r="H80" s="13"/>
      <c r="I80" s="13"/>
      <c r="J80" s="13"/>
    </row>
    <row r="81" spans="2:10" ht="15">
      <c r="B81" s="13"/>
      <c r="C81" s="13"/>
      <c r="E81" s="13"/>
      <c r="F81" s="13"/>
      <c r="G81" s="13"/>
      <c r="H81" s="13"/>
      <c r="I81" s="13"/>
      <c r="J81" s="13"/>
    </row>
    <row r="82" spans="2:10" ht="15">
      <c r="B82" s="13"/>
      <c r="C82" s="13"/>
      <c r="E82" s="13"/>
      <c r="F82" s="13"/>
      <c r="G82" s="13"/>
      <c r="H82" s="13"/>
      <c r="I82" s="13"/>
      <c r="J82" s="13"/>
    </row>
    <row r="83" spans="2:10" ht="15">
      <c r="B83" s="13"/>
      <c r="C83" s="13"/>
      <c r="E83" s="13"/>
      <c r="F83" s="13"/>
      <c r="G83" s="13"/>
      <c r="H83" s="13"/>
      <c r="I83" s="13"/>
      <c r="J83" s="13"/>
    </row>
    <row r="84" spans="2:10" ht="15">
      <c r="B84" s="13"/>
      <c r="C84" s="13"/>
      <c r="E84" s="13"/>
      <c r="F84" s="13"/>
      <c r="G84" s="13"/>
      <c r="H84" s="13"/>
      <c r="I84" s="13"/>
      <c r="J84" s="13"/>
    </row>
    <row r="85" spans="2:10" ht="15">
      <c r="B85" s="13"/>
      <c r="C85" s="13"/>
      <c r="E85" s="13"/>
      <c r="F85" s="13"/>
      <c r="G85" s="13"/>
      <c r="H85" s="13"/>
      <c r="I85" s="13"/>
      <c r="J85" s="13"/>
    </row>
    <row r="86" spans="2:10" ht="15">
      <c r="B86" s="13"/>
      <c r="C86" s="13"/>
      <c r="E86" s="13"/>
      <c r="F86" s="13"/>
      <c r="G86" s="13"/>
      <c r="H86" s="13"/>
      <c r="I86" s="13"/>
      <c r="J86" s="13"/>
    </row>
    <row r="87" spans="2:10" ht="15">
      <c r="B87" s="13"/>
      <c r="C87" s="13"/>
      <c r="E87" s="13"/>
      <c r="F87" s="13"/>
      <c r="G87" s="13"/>
      <c r="H87" s="13"/>
      <c r="I87" s="13"/>
      <c r="J87" s="13"/>
    </row>
    <row r="88" spans="2:10" ht="15">
      <c r="B88" s="13"/>
      <c r="C88" s="13"/>
      <c r="E88" s="13"/>
      <c r="F88" s="13"/>
      <c r="G88" s="13"/>
      <c r="H88" s="13"/>
      <c r="I88" s="13"/>
      <c r="J88" s="13"/>
    </row>
    <row r="89" spans="2:10" ht="15">
      <c r="B89" s="13"/>
      <c r="C89" s="13"/>
      <c r="E89" s="13"/>
      <c r="F89" s="13"/>
      <c r="G89" s="13"/>
      <c r="H89" s="13"/>
      <c r="I89" s="13"/>
      <c r="J89" s="13"/>
    </row>
    <row r="91" spans="2:10" ht="15">
      <c r="B91" s="11"/>
      <c r="C91" s="31"/>
      <c r="D91" s="31"/>
      <c r="E91" s="15"/>
      <c r="F91" s="15"/>
      <c r="G91" s="15"/>
      <c r="H91" s="15"/>
      <c r="I91" s="15"/>
      <c r="J91" s="15"/>
    </row>
  </sheetData>
  <sheetProtection/>
  <mergeCells count="110">
    <mergeCell ref="B14:B15"/>
    <mergeCell ref="C14:D15"/>
    <mergeCell ref="B16:B17"/>
    <mergeCell ref="C16:D17"/>
    <mergeCell ref="B20:D20"/>
    <mergeCell ref="B18:B19"/>
    <mergeCell ref="C18:D19"/>
    <mergeCell ref="C7:D7"/>
    <mergeCell ref="B8:B9"/>
    <mergeCell ref="C8:D9"/>
    <mergeCell ref="B10:B11"/>
    <mergeCell ref="C10:D11"/>
    <mergeCell ref="B12:B13"/>
    <mergeCell ref="C12:D13"/>
    <mergeCell ref="J23:J25"/>
    <mergeCell ref="H39:J39"/>
    <mergeCell ref="B35:D35"/>
    <mergeCell ref="C27:D27"/>
    <mergeCell ref="C28:D28"/>
    <mergeCell ref="C30:D30"/>
    <mergeCell ref="C26:D26"/>
    <mergeCell ref="C33:D33"/>
    <mergeCell ref="C32:D32"/>
    <mergeCell ref="C31:D31"/>
    <mergeCell ref="E41:G41"/>
    <mergeCell ref="H41:J41"/>
    <mergeCell ref="B38:B39"/>
    <mergeCell ref="C38:D39"/>
    <mergeCell ref="E38:J38"/>
    <mergeCell ref="E39:G39"/>
    <mergeCell ref="C40:D40"/>
    <mergeCell ref="C41:D41"/>
    <mergeCell ref="E40:G40"/>
    <mergeCell ref="E23:E25"/>
    <mergeCell ref="G23:I24"/>
    <mergeCell ref="F23:F25"/>
    <mergeCell ref="C46:D46"/>
    <mergeCell ref="C45:D45"/>
    <mergeCell ref="C44:D44"/>
    <mergeCell ref="C43:D43"/>
    <mergeCell ref="C42:D42"/>
    <mergeCell ref="C34:D34"/>
    <mergeCell ref="H40:J40"/>
    <mergeCell ref="B6:J6"/>
    <mergeCell ref="E45:G45"/>
    <mergeCell ref="H45:J45"/>
    <mergeCell ref="E46:G46"/>
    <mergeCell ref="H46:J46"/>
    <mergeCell ref="H44:J44"/>
    <mergeCell ref="E44:G44"/>
    <mergeCell ref="C29:D29"/>
    <mergeCell ref="B23:B25"/>
    <mergeCell ref="C23:D25"/>
    <mergeCell ref="C2:H2"/>
    <mergeCell ref="C3:H3"/>
    <mergeCell ref="C22:J22"/>
    <mergeCell ref="K46:K47"/>
    <mergeCell ref="E47:G47"/>
    <mergeCell ref="H47:J47"/>
    <mergeCell ref="E42:G42"/>
    <mergeCell ref="H42:J42"/>
    <mergeCell ref="E43:G43"/>
    <mergeCell ref="H43:J43"/>
    <mergeCell ref="B58:B59"/>
    <mergeCell ref="C58:D59"/>
    <mergeCell ref="E58:E59"/>
    <mergeCell ref="F58:G59"/>
    <mergeCell ref="H58:H59"/>
    <mergeCell ref="I58:J58"/>
    <mergeCell ref="C68:D68"/>
    <mergeCell ref="F68:G68"/>
    <mergeCell ref="C47:D47"/>
    <mergeCell ref="C60:D60"/>
    <mergeCell ref="F60:G60"/>
    <mergeCell ref="C62:D62"/>
    <mergeCell ref="F62:G62"/>
    <mergeCell ref="C61:D61"/>
    <mergeCell ref="F61:G61"/>
    <mergeCell ref="C63:D63"/>
    <mergeCell ref="F63:G63"/>
    <mergeCell ref="C64:D64"/>
    <mergeCell ref="F64:G64"/>
    <mergeCell ref="C65:D65"/>
    <mergeCell ref="F65:G65"/>
    <mergeCell ref="C66:D66"/>
    <mergeCell ref="F66:G66"/>
    <mergeCell ref="C67:D67"/>
    <mergeCell ref="F67:G67"/>
    <mergeCell ref="C74:D74"/>
    <mergeCell ref="F74:G74"/>
    <mergeCell ref="C71:D71"/>
    <mergeCell ref="F71:G71"/>
    <mergeCell ref="C72:D72"/>
    <mergeCell ref="F72:G72"/>
    <mergeCell ref="C69:D69"/>
    <mergeCell ref="F69:G69"/>
    <mergeCell ref="C70:D70"/>
    <mergeCell ref="F70:G70"/>
    <mergeCell ref="C73:D73"/>
    <mergeCell ref="F73:G73"/>
    <mergeCell ref="C78:D78"/>
    <mergeCell ref="F78:G78"/>
    <mergeCell ref="B79:D79"/>
    <mergeCell ref="F79:G79"/>
    <mergeCell ref="C75:D75"/>
    <mergeCell ref="F75:G75"/>
    <mergeCell ref="C76:D76"/>
    <mergeCell ref="F76:G76"/>
    <mergeCell ref="C77:D77"/>
    <mergeCell ref="F77:G77"/>
  </mergeCells>
  <printOptions horizontalCentered="1"/>
  <pageMargins left="0" right="0" top="0.25" bottom="0" header="0.3" footer="0.3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B3:AC18"/>
  <sheetViews>
    <sheetView view="pageBreakPreview" zoomScaleSheetLayoutView="100" zoomScalePageLayoutView="0" workbookViewId="0" topLeftCell="A1">
      <selection activeCell="J11" sqref="J11:J12"/>
    </sheetView>
  </sheetViews>
  <sheetFormatPr defaultColWidth="9.140625" defaultRowHeight="15"/>
  <cols>
    <col min="1" max="1" width="3.28125" style="131" customWidth="1"/>
    <col min="2" max="2" width="4.57421875" style="131" customWidth="1"/>
    <col min="3" max="3" width="16.57421875" style="131" customWidth="1"/>
    <col min="4" max="5" width="7.7109375" style="207" customWidth="1"/>
    <col min="6" max="9" width="8.57421875" style="207" customWidth="1"/>
    <col min="10" max="13" width="8.7109375" style="207" customWidth="1"/>
    <col min="14" max="14" width="7.57421875" style="131" customWidth="1"/>
    <col min="15" max="15" width="7.28125" style="131" customWidth="1"/>
    <col min="16" max="20" width="8.140625" style="131" customWidth="1"/>
    <col min="21" max="21" width="25.421875" style="131" customWidth="1"/>
    <col min="22" max="25" width="2.8515625" style="131" customWidth="1"/>
    <col min="26" max="29" width="4.7109375" style="131" customWidth="1"/>
    <col min="30" max="30" width="6.28125" style="131" customWidth="1"/>
    <col min="31" max="16384" width="9.140625" style="131" customWidth="1"/>
  </cols>
  <sheetData>
    <row r="1" ht="10.5" customHeight="1"/>
    <row r="2" ht="10.5" customHeight="1"/>
    <row r="3" spans="2:29" ht="18.75">
      <c r="B3" s="372" t="s">
        <v>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</row>
    <row r="4" spans="2:29" ht="18" customHeight="1">
      <c r="B4" s="373" t="s">
        <v>6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</row>
    <row r="5" spans="2:29" ht="29.25" customHeight="1">
      <c r="B5" s="374" t="s">
        <v>131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</row>
    <row r="6" spans="2:17" ht="15">
      <c r="B6" s="44"/>
      <c r="C6" s="44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44"/>
      <c r="O6" s="44"/>
      <c r="P6" s="44"/>
      <c r="Q6" s="44"/>
    </row>
    <row r="7" spans="2:17" ht="30" customHeight="1">
      <c r="B7" s="45" t="s">
        <v>7</v>
      </c>
      <c r="C7" s="45"/>
      <c r="D7" s="209"/>
      <c r="E7" s="209"/>
      <c r="F7" s="209"/>
      <c r="G7" s="209"/>
      <c r="H7" s="209"/>
      <c r="I7" s="209"/>
      <c r="J7" s="209"/>
      <c r="K7" s="208"/>
      <c r="L7" s="208"/>
      <c r="M7" s="208"/>
      <c r="N7" s="44"/>
      <c r="O7" s="44"/>
      <c r="P7" s="44"/>
      <c r="Q7" s="44"/>
    </row>
    <row r="8" spans="2:17" ht="15">
      <c r="B8" s="44"/>
      <c r="C8" s="44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44"/>
      <c r="O8" s="44"/>
      <c r="P8" s="44"/>
      <c r="Q8" s="44"/>
    </row>
    <row r="9" spans="2:17" ht="15">
      <c r="B9" s="1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31"/>
      <c r="Q9" s="31"/>
    </row>
    <row r="10" spans="2:21" ht="28.5" customHeight="1">
      <c r="B10" s="369" t="s">
        <v>8</v>
      </c>
      <c r="C10" s="375" t="s">
        <v>122</v>
      </c>
      <c r="D10" s="368" t="s">
        <v>13</v>
      </c>
      <c r="E10" s="368"/>
      <c r="F10" s="368"/>
      <c r="G10" s="368"/>
      <c r="H10" s="368"/>
      <c r="I10" s="368"/>
      <c r="J10" s="368" t="s">
        <v>132</v>
      </c>
      <c r="K10" s="368"/>
      <c r="L10" s="368"/>
      <c r="M10" s="368"/>
      <c r="N10" s="368" t="s">
        <v>96</v>
      </c>
      <c r="O10" s="368"/>
      <c r="P10" s="368"/>
      <c r="Q10" s="368"/>
      <c r="R10" s="368"/>
      <c r="S10" s="368"/>
      <c r="T10" s="368"/>
      <c r="U10" s="369" t="s">
        <v>9</v>
      </c>
    </row>
    <row r="11" spans="2:21" ht="24.75" customHeight="1">
      <c r="B11" s="369"/>
      <c r="C11" s="375"/>
      <c r="D11" s="370" t="s">
        <v>133</v>
      </c>
      <c r="E11" s="370" t="s">
        <v>134</v>
      </c>
      <c r="F11" s="368" t="s">
        <v>81</v>
      </c>
      <c r="G11" s="368"/>
      <c r="H11" s="368"/>
      <c r="I11" s="368"/>
      <c r="J11" s="371" t="s">
        <v>78</v>
      </c>
      <c r="K11" s="371" t="s">
        <v>79</v>
      </c>
      <c r="L11" s="371" t="s">
        <v>80</v>
      </c>
      <c r="M11" s="370" t="s">
        <v>3</v>
      </c>
      <c r="N11" s="370" t="s">
        <v>98</v>
      </c>
      <c r="O11" s="370" t="s">
        <v>77</v>
      </c>
      <c r="P11" s="371" t="s">
        <v>100</v>
      </c>
      <c r="Q11" s="371" t="s">
        <v>99</v>
      </c>
      <c r="R11" s="376" t="s">
        <v>156</v>
      </c>
      <c r="S11" s="376" t="s">
        <v>157</v>
      </c>
      <c r="T11" s="376" t="s">
        <v>158</v>
      </c>
      <c r="U11" s="369"/>
    </row>
    <row r="12" spans="2:21" s="47" customFormat="1" ht="28.5" customHeight="1">
      <c r="B12" s="369"/>
      <c r="C12" s="375"/>
      <c r="D12" s="370"/>
      <c r="E12" s="370"/>
      <c r="F12" s="294" t="s">
        <v>78</v>
      </c>
      <c r="G12" s="294" t="s">
        <v>79</v>
      </c>
      <c r="H12" s="294" t="s">
        <v>80</v>
      </c>
      <c r="I12" s="295" t="s">
        <v>3</v>
      </c>
      <c r="J12" s="371"/>
      <c r="K12" s="371"/>
      <c r="L12" s="371"/>
      <c r="M12" s="370"/>
      <c r="N12" s="370"/>
      <c r="O12" s="370"/>
      <c r="P12" s="379"/>
      <c r="Q12" s="371"/>
      <c r="R12" s="377"/>
      <c r="S12" s="377"/>
      <c r="T12" s="377"/>
      <c r="U12" s="369"/>
    </row>
    <row r="13" spans="2:21" ht="36.75" customHeight="1">
      <c r="B13" s="296">
        <v>1</v>
      </c>
      <c r="C13" s="297" t="s">
        <v>123</v>
      </c>
      <c r="D13" s="298"/>
      <c r="E13" s="298"/>
      <c r="F13" s="130"/>
      <c r="G13" s="127"/>
      <c r="H13" s="127"/>
      <c r="I13" s="127">
        <f>SUM(F13:H13)</f>
        <v>0</v>
      </c>
      <c r="J13" s="128"/>
      <c r="K13" s="129"/>
      <c r="L13" s="129"/>
      <c r="M13" s="127">
        <f>SUM(J13:L13)</f>
        <v>0</v>
      </c>
      <c r="N13" s="126"/>
      <c r="O13" s="126"/>
      <c r="P13" s="126"/>
      <c r="Q13" s="126"/>
      <c r="R13" s="125"/>
      <c r="S13" s="125"/>
      <c r="T13" s="299"/>
      <c r="U13" s="299"/>
    </row>
    <row r="14" spans="2:21" ht="36.75" customHeight="1">
      <c r="B14" s="296">
        <f>B13+1</f>
        <v>2</v>
      </c>
      <c r="C14" s="297" t="s">
        <v>124</v>
      </c>
      <c r="D14" s="300"/>
      <c r="E14" s="300"/>
      <c r="F14" s="130"/>
      <c r="G14" s="127"/>
      <c r="H14" s="127"/>
      <c r="I14" s="127">
        <f>SUM(F14:H14)</f>
        <v>0</v>
      </c>
      <c r="J14" s="128"/>
      <c r="K14" s="129"/>
      <c r="L14" s="129"/>
      <c r="M14" s="127">
        <f>SUM(J14:L14)</f>
        <v>0</v>
      </c>
      <c r="N14" s="126"/>
      <c r="O14" s="126"/>
      <c r="P14" s="126"/>
      <c r="Q14" s="126"/>
      <c r="R14" s="125"/>
      <c r="S14" s="125"/>
      <c r="T14" s="299"/>
      <c r="U14" s="299"/>
    </row>
    <row r="15" spans="2:21" ht="36.75" customHeight="1">
      <c r="B15" s="296">
        <f>B14+1</f>
        <v>3</v>
      </c>
      <c r="C15" s="297" t="s">
        <v>125</v>
      </c>
      <c r="D15" s="300"/>
      <c r="E15" s="300"/>
      <c r="F15" s="130"/>
      <c r="G15" s="127"/>
      <c r="H15" s="127"/>
      <c r="I15" s="127">
        <f>SUM(F15:H15)</f>
        <v>0</v>
      </c>
      <c r="J15" s="128"/>
      <c r="K15" s="129"/>
      <c r="L15" s="129"/>
      <c r="M15" s="127">
        <f>SUM(J15:L15)</f>
        <v>0</v>
      </c>
      <c r="N15" s="126"/>
      <c r="O15" s="126"/>
      <c r="P15" s="126"/>
      <c r="Q15" s="126"/>
      <c r="R15" s="125"/>
      <c r="S15" s="125"/>
      <c r="T15" s="299"/>
      <c r="U15" s="299"/>
    </row>
    <row r="16" spans="2:21" ht="36.75" customHeight="1">
      <c r="B16" s="296">
        <v>4</v>
      </c>
      <c r="C16" s="297" t="s">
        <v>135</v>
      </c>
      <c r="D16" s="300"/>
      <c r="E16" s="300"/>
      <c r="F16" s="130"/>
      <c r="G16" s="127"/>
      <c r="H16" s="127"/>
      <c r="I16" s="127"/>
      <c r="J16" s="128"/>
      <c r="K16" s="129"/>
      <c r="L16" s="129"/>
      <c r="M16" s="127"/>
      <c r="N16" s="126"/>
      <c r="O16" s="126"/>
      <c r="P16" s="126"/>
      <c r="Q16" s="126"/>
      <c r="R16" s="125"/>
      <c r="S16" s="125"/>
      <c r="T16" s="299"/>
      <c r="U16" s="299"/>
    </row>
    <row r="17" spans="2:21" ht="33.75" customHeight="1">
      <c r="B17" s="378" t="s">
        <v>3</v>
      </c>
      <c r="C17" s="378"/>
      <c r="D17" s="126">
        <f>SUM(D13:D16)</f>
        <v>0</v>
      </c>
      <c r="E17" s="126"/>
      <c r="F17" s="130">
        <f aca="true" t="shared" si="0" ref="F17:T17">SUM(F13:F15)</f>
        <v>0</v>
      </c>
      <c r="G17" s="129">
        <f t="shared" si="0"/>
        <v>0</v>
      </c>
      <c r="H17" s="129">
        <f t="shared" si="0"/>
        <v>0</v>
      </c>
      <c r="I17" s="129">
        <f t="shared" si="0"/>
        <v>0</v>
      </c>
      <c r="J17" s="128">
        <f t="shared" si="0"/>
        <v>0</v>
      </c>
      <c r="K17" s="128">
        <f t="shared" si="0"/>
        <v>0</v>
      </c>
      <c r="L17" s="128">
        <f t="shared" si="0"/>
        <v>0</v>
      </c>
      <c r="M17" s="128">
        <f t="shared" si="0"/>
        <v>0</v>
      </c>
      <c r="N17" s="301">
        <f t="shared" si="0"/>
        <v>0</v>
      </c>
      <c r="O17" s="301">
        <f t="shared" si="0"/>
        <v>0</v>
      </c>
      <c r="P17" s="301">
        <f t="shared" si="0"/>
        <v>0</v>
      </c>
      <c r="Q17" s="301">
        <f t="shared" si="0"/>
        <v>0</v>
      </c>
      <c r="R17" s="298">
        <f t="shared" si="0"/>
        <v>0</v>
      </c>
      <c r="S17" s="298"/>
      <c r="T17" s="302">
        <f t="shared" si="0"/>
        <v>0</v>
      </c>
      <c r="U17" s="299"/>
    </row>
    <row r="18" spans="2:17" ht="15">
      <c r="B18" s="44"/>
      <c r="D18" s="208"/>
      <c r="E18" s="208"/>
      <c r="F18" s="208"/>
      <c r="G18" s="208"/>
      <c r="H18" s="210"/>
      <c r="I18" s="210"/>
      <c r="J18" s="208"/>
      <c r="K18" s="208"/>
      <c r="L18" s="208"/>
      <c r="M18" s="208"/>
      <c r="N18" s="44"/>
      <c r="O18" s="44"/>
      <c r="P18" s="44"/>
      <c r="Q18" s="44"/>
    </row>
  </sheetData>
  <sheetProtection/>
  <mergeCells count="25">
    <mergeCell ref="B17:C17"/>
    <mergeCell ref="M11:M12"/>
    <mergeCell ref="N11:N12"/>
    <mergeCell ref="O11:O12"/>
    <mergeCell ref="P11:P12"/>
    <mergeCell ref="Q11:Q12"/>
    <mergeCell ref="D11:D12"/>
    <mergeCell ref="B3:AC3"/>
    <mergeCell ref="B4:AC4"/>
    <mergeCell ref="B5:AC5"/>
    <mergeCell ref="B10:B12"/>
    <mergeCell ref="C10:C12"/>
    <mergeCell ref="R11:R12"/>
    <mergeCell ref="S11:S12"/>
    <mergeCell ref="T11:T12"/>
    <mergeCell ref="D10:I10"/>
    <mergeCell ref="J10:M10"/>
    <mergeCell ref="N10:Q10"/>
    <mergeCell ref="R10:T10"/>
    <mergeCell ref="U10:U12"/>
    <mergeCell ref="E11:E12"/>
    <mergeCell ref="F11:I11"/>
    <mergeCell ref="J11:J12"/>
    <mergeCell ref="K11:K12"/>
    <mergeCell ref="L11:L12"/>
  </mergeCells>
  <printOptions horizontalCentered="1"/>
  <pageMargins left="0.25" right="0" top="0.25" bottom="0" header="0.3" footer="0.3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B1:W45"/>
  <sheetViews>
    <sheetView view="pageBreakPreview" zoomScale="70" zoomScaleSheetLayoutView="70" zoomScalePageLayoutView="0" workbookViewId="0" topLeftCell="I1">
      <selection activeCell="R40" sqref="R40"/>
    </sheetView>
  </sheetViews>
  <sheetFormatPr defaultColWidth="4.00390625" defaultRowHeight="15"/>
  <cols>
    <col min="1" max="1" width="3.00390625" style="167" customWidth="1"/>
    <col min="2" max="2" width="5.140625" style="167" customWidth="1"/>
    <col min="3" max="3" width="18.140625" style="167" customWidth="1"/>
    <col min="4" max="4" width="10.7109375" style="167" customWidth="1"/>
    <col min="5" max="5" width="12.421875" style="167" customWidth="1"/>
    <col min="6" max="6" width="11.00390625" style="167" customWidth="1"/>
    <col min="7" max="7" width="10.421875" style="167" customWidth="1"/>
    <col min="8" max="8" width="10.8515625" style="167" customWidth="1"/>
    <col min="9" max="9" width="7.7109375" style="167" customWidth="1"/>
    <col min="10" max="10" width="10.00390625" style="167" customWidth="1"/>
    <col min="11" max="11" width="9.7109375" style="167" customWidth="1"/>
    <col min="12" max="12" width="10.28125" style="167" customWidth="1"/>
    <col min="13" max="13" width="9.421875" style="167" customWidth="1"/>
    <col min="14" max="14" width="10.00390625" style="167" customWidth="1"/>
    <col min="15" max="15" width="8.8515625" style="206" customWidth="1"/>
    <col min="16" max="16" width="10.00390625" style="206" customWidth="1"/>
    <col min="17" max="17" width="8.421875" style="206" customWidth="1"/>
    <col min="18" max="19" width="10.00390625" style="167" customWidth="1"/>
    <col min="20" max="22" width="9.8515625" style="169" customWidth="1"/>
    <col min="23" max="23" width="11.140625" style="167" customWidth="1"/>
    <col min="24" max="16384" width="4.00390625" style="167" customWidth="1"/>
  </cols>
  <sheetData>
    <row r="1" spans="2:23" ht="24" customHeight="1">
      <c r="B1" s="388" t="s">
        <v>5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</row>
    <row r="2" spans="2:23" s="168" customFormat="1" ht="24.75" customHeight="1">
      <c r="B2" s="389" t="s">
        <v>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</row>
    <row r="3" spans="2:23" s="168" customFormat="1" ht="21.75" customHeight="1">
      <c r="B3" s="390" t="s">
        <v>110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</row>
    <row r="4" spans="15:17" ht="15">
      <c r="O4" s="167"/>
      <c r="P4" s="167"/>
      <c r="Q4" s="167"/>
    </row>
    <row r="5" spans="2:23" ht="16.5" customHeight="1">
      <c r="B5" s="293" t="s">
        <v>7</v>
      </c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2"/>
      <c r="N5" s="172"/>
      <c r="O5" s="172"/>
      <c r="P5" s="172"/>
      <c r="Q5" s="172"/>
      <c r="R5" s="172"/>
      <c r="S5" s="172"/>
      <c r="T5" s="173"/>
      <c r="U5" s="173"/>
      <c r="V5" s="173"/>
      <c r="W5" s="172"/>
    </row>
    <row r="6" spans="15:17" ht="15.75" thickBot="1">
      <c r="O6" s="167"/>
      <c r="P6" s="167"/>
      <c r="Q6" s="167"/>
    </row>
    <row r="7" spans="2:23" s="174" customFormat="1" ht="26.25" customHeight="1">
      <c r="B7" s="391" t="s">
        <v>8</v>
      </c>
      <c r="C7" s="394" t="s">
        <v>10</v>
      </c>
      <c r="D7" s="385" t="s">
        <v>11</v>
      </c>
      <c r="E7" s="385" t="s">
        <v>12</v>
      </c>
      <c r="F7" s="385" t="s">
        <v>83</v>
      </c>
      <c r="G7" s="383" t="s">
        <v>111</v>
      </c>
      <c r="H7" s="383" t="s">
        <v>112</v>
      </c>
      <c r="I7" s="383" t="s">
        <v>113</v>
      </c>
      <c r="J7" s="383" t="s">
        <v>104</v>
      </c>
      <c r="K7" s="383" t="s">
        <v>97</v>
      </c>
      <c r="L7" s="383" t="s">
        <v>114</v>
      </c>
      <c r="M7" s="397" t="s">
        <v>120</v>
      </c>
      <c r="N7" s="400" t="s">
        <v>159</v>
      </c>
      <c r="O7" s="401"/>
      <c r="P7" s="401"/>
      <c r="Q7" s="401"/>
      <c r="R7" s="401"/>
      <c r="S7" s="402"/>
      <c r="T7" s="380" t="s">
        <v>115</v>
      </c>
      <c r="U7" s="381"/>
      <c r="V7" s="382"/>
      <c r="W7" s="405" t="s">
        <v>116</v>
      </c>
    </row>
    <row r="8" spans="2:23" s="174" customFormat="1" ht="14.25">
      <c r="B8" s="392"/>
      <c r="C8" s="395"/>
      <c r="D8" s="386"/>
      <c r="E8" s="386"/>
      <c r="F8" s="386"/>
      <c r="G8" s="384"/>
      <c r="H8" s="384"/>
      <c r="I8" s="384"/>
      <c r="J8" s="384"/>
      <c r="K8" s="384"/>
      <c r="L8" s="384"/>
      <c r="M8" s="398"/>
      <c r="N8" s="408" t="s">
        <v>82</v>
      </c>
      <c r="O8" s="409"/>
      <c r="P8" s="409" t="s">
        <v>78</v>
      </c>
      <c r="Q8" s="409"/>
      <c r="R8" s="384" t="s">
        <v>117</v>
      </c>
      <c r="S8" s="410" t="s">
        <v>3</v>
      </c>
      <c r="T8" s="303"/>
      <c r="U8" s="303"/>
      <c r="V8" s="304"/>
      <c r="W8" s="406"/>
    </row>
    <row r="9" spans="2:23" s="174" customFormat="1" ht="36">
      <c r="B9" s="393"/>
      <c r="C9" s="396"/>
      <c r="D9" s="387"/>
      <c r="E9" s="387"/>
      <c r="F9" s="387"/>
      <c r="G9" s="384"/>
      <c r="H9" s="384"/>
      <c r="I9" s="384"/>
      <c r="J9" s="384"/>
      <c r="K9" s="384"/>
      <c r="L9" s="384"/>
      <c r="M9" s="399"/>
      <c r="N9" s="175" t="s">
        <v>118</v>
      </c>
      <c r="O9" s="176" t="s">
        <v>130</v>
      </c>
      <c r="P9" s="177" t="s">
        <v>119</v>
      </c>
      <c r="Q9" s="177" t="s">
        <v>136</v>
      </c>
      <c r="R9" s="384"/>
      <c r="S9" s="410"/>
      <c r="T9" s="177" t="s">
        <v>156</v>
      </c>
      <c r="U9" s="214" t="s">
        <v>157</v>
      </c>
      <c r="V9" s="214" t="s">
        <v>160</v>
      </c>
      <c r="W9" s="407"/>
    </row>
    <row r="10" spans="2:23" s="191" customFormat="1" ht="16.5" customHeight="1">
      <c r="B10" s="178">
        <v>1</v>
      </c>
      <c r="C10" s="179"/>
      <c r="D10" s="179"/>
      <c r="E10" s="180"/>
      <c r="F10" s="181"/>
      <c r="G10" s="181"/>
      <c r="H10" s="182"/>
      <c r="I10" s="182"/>
      <c r="J10" s="182"/>
      <c r="K10" s="182"/>
      <c r="L10" s="182"/>
      <c r="M10" s="183"/>
      <c r="N10" s="184"/>
      <c r="O10" s="185"/>
      <c r="P10" s="186"/>
      <c r="Q10" s="185"/>
      <c r="R10" s="187"/>
      <c r="S10" s="188">
        <f>SUM(R10,P10,N10)</f>
        <v>0</v>
      </c>
      <c r="T10" s="189"/>
      <c r="U10" s="189"/>
      <c r="V10" s="189"/>
      <c r="W10" s="190">
        <f aca="true" t="shared" si="0" ref="W10:W28">SUM(T10:V10)</f>
        <v>0</v>
      </c>
    </row>
    <row r="11" spans="2:23" s="191" customFormat="1" ht="16.5" customHeight="1">
      <c r="B11" s="178">
        <f>B10+1</f>
        <v>2</v>
      </c>
      <c r="C11" s="179"/>
      <c r="D11" s="179"/>
      <c r="E11" s="180"/>
      <c r="F11" s="181"/>
      <c r="G11" s="181"/>
      <c r="H11" s="182"/>
      <c r="I11" s="182"/>
      <c r="J11" s="182"/>
      <c r="K11" s="182"/>
      <c r="L11" s="182"/>
      <c r="M11" s="183"/>
      <c r="N11" s="192"/>
      <c r="O11" s="193"/>
      <c r="P11" s="194"/>
      <c r="Q11" s="193"/>
      <c r="R11" s="195"/>
      <c r="S11" s="188">
        <f aca="true" t="shared" si="1" ref="S11:S44">SUM(R11,P11,N11)</f>
        <v>0</v>
      </c>
      <c r="T11" s="189"/>
      <c r="U11" s="189"/>
      <c r="V11" s="189"/>
      <c r="W11" s="190">
        <f t="shared" si="0"/>
        <v>0</v>
      </c>
    </row>
    <row r="12" spans="2:23" s="191" customFormat="1" ht="16.5" customHeight="1">
      <c r="B12" s="178">
        <f aca="true" t="shared" si="2" ref="B12:B44">B11+1</f>
        <v>3</v>
      </c>
      <c r="C12" s="179"/>
      <c r="D12" s="179"/>
      <c r="E12" s="180"/>
      <c r="F12" s="181"/>
      <c r="G12" s="181"/>
      <c r="H12" s="182"/>
      <c r="I12" s="182"/>
      <c r="J12" s="182"/>
      <c r="K12" s="182"/>
      <c r="L12" s="182"/>
      <c r="M12" s="183"/>
      <c r="N12" s="192"/>
      <c r="O12" s="193"/>
      <c r="P12" s="194"/>
      <c r="Q12" s="193"/>
      <c r="R12" s="195"/>
      <c r="S12" s="188">
        <f t="shared" si="1"/>
        <v>0</v>
      </c>
      <c r="T12" s="189"/>
      <c r="U12" s="189"/>
      <c r="V12" s="189"/>
      <c r="W12" s="190">
        <f t="shared" si="0"/>
        <v>0</v>
      </c>
    </row>
    <row r="13" spans="2:23" s="191" customFormat="1" ht="16.5" customHeight="1">
      <c r="B13" s="178">
        <f t="shared" si="2"/>
        <v>4</v>
      </c>
      <c r="C13" s="179"/>
      <c r="D13" s="179"/>
      <c r="E13" s="180"/>
      <c r="F13" s="181"/>
      <c r="G13" s="181"/>
      <c r="H13" s="182"/>
      <c r="I13" s="182"/>
      <c r="J13" s="182"/>
      <c r="K13" s="182"/>
      <c r="L13" s="182"/>
      <c r="M13" s="183"/>
      <c r="N13" s="192"/>
      <c r="O13" s="193"/>
      <c r="P13" s="194"/>
      <c r="Q13" s="193"/>
      <c r="R13" s="195"/>
      <c r="S13" s="188">
        <f t="shared" si="1"/>
        <v>0</v>
      </c>
      <c r="T13" s="189"/>
      <c r="U13" s="189"/>
      <c r="V13" s="189"/>
      <c r="W13" s="190">
        <f t="shared" si="0"/>
        <v>0</v>
      </c>
    </row>
    <row r="14" spans="2:23" s="191" customFormat="1" ht="16.5" customHeight="1">
      <c r="B14" s="178">
        <f t="shared" si="2"/>
        <v>5</v>
      </c>
      <c r="C14" s="179"/>
      <c r="D14" s="179"/>
      <c r="E14" s="180"/>
      <c r="F14" s="181"/>
      <c r="G14" s="181"/>
      <c r="H14" s="182"/>
      <c r="I14" s="182"/>
      <c r="J14" s="182"/>
      <c r="K14" s="182"/>
      <c r="L14" s="182"/>
      <c r="M14" s="183"/>
      <c r="N14" s="192"/>
      <c r="O14" s="193"/>
      <c r="P14" s="194"/>
      <c r="Q14" s="193"/>
      <c r="R14" s="195"/>
      <c r="S14" s="188">
        <f t="shared" si="1"/>
        <v>0</v>
      </c>
      <c r="T14" s="189"/>
      <c r="U14" s="189"/>
      <c r="V14" s="189"/>
      <c r="W14" s="190">
        <f t="shared" si="0"/>
        <v>0</v>
      </c>
    </row>
    <row r="15" spans="2:23" s="191" customFormat="1" ht="16.5" customHeight="1">
      <c r="B15" s="178">
        <f t="shared" si="2"/>
        <v>6</v>
      </c>
      <c r="C15" s="179"/>
      <c r="D15" s="196"/>
      <c r="E15" s="180"/>
      <c r="F15" s="181"/>
      <c r="G15" s="181"/>
      <c r="H15" s="182"/>
      <c r="I15" s="182"/>
      <c r="J15" s="182"/>
      <c r="K15" s="182"/>
      <c r="L15" s="182"/>
      <c r="M15" s="183"/>
      <c r="N15" s="192"/>
      <c r="O15" s="193"/>
      <c r="P15" s="194"/>
      <c r="Q15" s="193"/>
      <c r="R15" s="195"/>
      <c r="S15" s="188">
        <f t="shared" si="1"/>
        <v>0</v>
      </c>
      <c r="T15" s="189"/>
      <c r="U15" s="189"/>
      <c r="V15" s="189"/>
      <c r="W15" s="190">
        <f t="shared" si="0"/>
        <v>0</v>
      </c>
    </row>
    <row r="16" spans="2:23" s="191" customFormat="1" ht="16.5" customHeight="1">
      <c r="B16" s="178">
        <f t="shared" si="2"/>
        <v>7</v>
      </c>
      <c r="C16" s="179"/>
      <c r="D16" s="196"/>
      <c r="E16" s="180"/>
      <c r="F16" s="181"/>
      <c r="G16" s="181"/>
      <c r="H16" s="182"/>
      <c r="I16" s="182"/>
      <c r="J16" s="182"/>
      <c r="K16" s="182"/>
      <c r="L16" s="182"/>
      <c r="M16" s="183"/>
      <c r="N16" s="192"/>
      <c r="O16" s="193"/>
      <c r="P16" s="194"/>
      <c r="Q16" s="193"/>
      <c r="R16" s="195"/>
      <c r="S16" s="188">
        <f t="shared" si="1"/>
        <v>0</v>
      </c>
      <c r="T16" s="189"/>
      <c r="U16" s="189"/>
      <c r="V16" s="189"/>
      <c r="W16" s="190">
        <f t="shared" si="0"/>
        <v>0</v>
      </c>
    </row>
    <row r="17" spans="2:23" s="191" customFormat="1" ht="16.5" customHeight="1">
      <c r="B17" s="178">
        <f t="shared" si="2"/>
        <v>8</v>
      </c>
      <c r="C17" s="179"/>
      <c r="D17" s="196"/>
      <c r="E17" s="180"/>
      <c r="F17" s="181"/>
      <c r="G17" s="181"/>
      <c r="H17" s="182"/>
      <c r="I17" s="182"/>
      <c r="J17" s="182"/>
      <c r="K17" s="182"/>
      <c r="L17" s="182"/>
      <c r="M17" s="183"/>
      <c r="N17" s="192"/>
      <c r="O17" s="193"/>
      <c r="P17" s="194"/>
      <c r="Q17" s="193"/>
      <c r="R17" s="195"/>
      <c r="S17" s="188">
        <f t="shared" si="1"/>
        <v>0</v>
      </c>
      <c r="T17" s="189"/>
      <c r="U17" s="189"/>
      <c r="V17" s="189"/>
      <c r="W17" s="190">
        <f t="shared" si="0"/>
        <v>0</v>
      </c>
    </row>
    <row r="18" spans="2:23" s="191" customFormat="1" ht="16.5" customHeight="1">
      <c r="B18" s="178">
        <f t="shared" si="2"/>
        <v>9</v>
      </c>
      <c r="C18" s="179"/>
      <c r="D18" s="196"/>
      <c r="E18" s="180"/>
      <c r="F18" s="181"/>
      <c r="G18" s="181"/>
      <c r="H18" s="182"/>
      <c r="I18" s="182"/>
      <c r="J18" s="182"/>
      <c r="K18" s="182"/>
      <c r="L18" s="182"/>
      <c r="M18" s="183"/>
      <c r="N18" s="192"/>
      <c r="O18" s="193"/>
      <c r="P18" s="194"/>
      <c r="Q18" s="193"/>
      <c r="R18" s="195"/>
      <c r="S18" s="188">
        <f t="shared" si="1"/>
        <v>0</v>
      </c>
      <c r="T18" s="189"/>
      <c r="U18" s="189"/>
      <c r="V18" s="189"/>
      <c r="W18" s="190">
        <f t="shared" si="0"/>
        <v>0</v>
      </c>
    </row>
    <row r="19" spans="2:23" s="191" customFormat="1" ht="16.5" customHeight="1">
      <c r="B19" s="178">
        <f t="shared" si="2"/>
        <v>10</v>
      </c>
      <c r="C19" s="179"/>
      <c r="D19" s="196"/>
      <c r="E19" s="180"/>
      <c r="F19" s="181"/>
      <c r="G19" s="181"/>
      <c r="H19" s="182"/>
      <c r="I19" s="182"/>
      <c r="J19" s="182"/>
      <c r="K19" s="182"/>
      <c r="L19" s="182"/>
      <c r="M19" s="183"/>
      <c r="N19" s="192"/>
      <c r="O19" s="193"/>
      <c r="P19" s="194"/>
      <c r="Q19" s="193"/>
      <c r="R19" s="195"/>
      <c r="S19" s="188">
        <f t="shared" si="1"/>
        <v>0</v>
      </c>
      <c r="T19" s="189"/>
      <c r="U19" s="189"/>
      <c r="V19" s="189"/>
      <c r="W19" s="190">
        <f t="shared" si="0"/>
        <v>0</v>
      </c>
    </row>
    <row r="20" spans="2:23" s="191" customFormat="1" ht="16.5" customHeight="1">
      <c r="B20" s="178">
        <f t="shared" si="2"/>
        <v>11</v>
      </c>
      <c r="C20" s="179"/>
      <c r="D20" s="196"/>
      <c r="E20" s="180"/>
      <c r="F20" s="181"/>
      <c r="G20" s="181"/>
      <c r="H20" s="182"/>
      <c r="I20" s="182"/>
      <c r="J20" s="182"/>
      <c r="K20" s="182"/>
      <c r="L20" s="182"/>
      <c r="M20" s="183"/>
      <c r="N20" s="192"/>
      <c r="O20" s="193"/>
      <c r="P20" s="194"/>
      <c r="Q20" s="193"/>
      <c r="R20" s="195"/>
      <c r="S20" s="188">
        <f t="shared" si="1"/>
        <v>0</v>
      </c>
      <c r="T20" s="189"/>
      <c r="U20" s="189"/>
      <c r="V20" s="189"/>
      <c r="W20" s="190">
        <f t="shared" si="0"/>
        <v>0</v>
      </c>
    </row>
    <row r="21" spans="2:23" s="191" customFormat="1" ht="16.5" customHeight="1">
      <c r="B21" s="178">
        <f t="shared" si="2"/>
        <v>12</v>
      </c>
      <c r="C21" s="179"/>
      <c r="D21" s="196"/>
      <c r="E21" s="180"/>
      <c r="F21" s="181"/>
      <c r="G21" s="181"/>
      <c r="H21" s="182"/>
      <c r="I21" s="182"/>
      <c r="J21" s="182"/>
      <c r="K21" s="182"/>
      <c r="L21" s="182"/>
      <c r="M21" s="183"/>
      <c r="N21" s="192"/>
      <c r="O21" s="193"/>
      <c r="P21" s="194"/>
      <c r="Q21" s="193"/>
      <c r="R21" s="195"/>
      <c r="S21" s="188">
        <f t="shared" si="1"/>
        <v>0</v>
      </c>
      <c r="T21" s="189"/>
      <c r="U21" s="189"/>
      <c r="V21" s="189"/>
      <c r="W21" s="190">
        <f t="shared" si="0"/>
        <v>0</v>
      </c>
    </row>
    <row r="22" spans="2:23" s="191" customFormat="1" ht="16.5" customHeight="1">
      <c r="B22" s="178">
        <f t="shared" si="2"/>
        <v>13</v>
      </c>
      <c r="C22" s="179"/>
      <c r="D22" s="196"/>
      <c r="E22" s="180"/>
      <c r="F22" s="181"/>
      <c r="G22" s="181"/>
      <c r="H22" s="182"/>
      <c r="I22" s="182"/>
      <c r="J22" s="182"/>
      <c r="K22" s="182"/>
      <c r="L22" s="182"/>
      <c r="M22" s="183"/>
      <c r="N22" s="192"/>
      <c r="O22" s="193"/>
      <c r="P22" s="194"/>
      <c r="Q22" s="193"/>
      <c r="R22" s="195"/>
      <c r="S22" s="188">
        <f t="shared" si="1"/>
        <v>0</v>
      </c>
      <c r="T22" s="189"/>
      <c r="U22" s="189"/>
      <c r="V22" s="189"/>
      <c r="W22" s="190">
        <f t="shared" si="0"/>
        <v>0</v>
      </c>
    </row>
    <row r="23" spans="2:23" s="191" customFormat="1" ht="16.5" customHeight="1">
      <c r="B23" s="178">
        <f t="shared" si="2"/>
        <v>14</v>
      </c>
      <c r="C23" s="179"/>
      <c r="D23" s="196"/>
      <c r="E23" s="180"/>
      <c r="F23" s="181"/>
      <c r="G23" s="181"/>
      <c r="H23" s="182"/>
      <c r="I23" s="182"/>
      <c r="J23" s="182"/>
      <c r="K23" s="182"/>
      <c r="L23" s="182"/>
      <c r="M23" s="183"/>
      <c r="N23" s="192"/>
      <c r="O23" s="193"/>
      <c r="P23" s="194"/>
      <c r="Q23" s="193"/>
      <c r="R23" s="195"/>
      <c r="S23" s="188">
        <f t="shared" si="1"/>
        <v>0</v>
      </c>
      <c r="T23" s="189"/>
      <c r="U23" s="189"/>
      <c r="V23" s="189"/>
      <c r="W23" s="190">
        <f t="shared" si="0"/>
        <v>0</v>
      </c>
    </row>
    <row r="24" spans="2:23" s="191" customFormat="1" ht="16.5" customHeight="1">
      <c r="B24" s="178">
        <f t="shared" si="2"/>
        <v>15</v>
      </c>
      <c r="C24" s="179"/>
      <c r="D24" s="196"/>
      <c r="E24" s="180"/>
      <c r="F24" s="181"/>
      <c r="G24" s="181"/>
      <c r="H24" s="182"/>
      <c r="I24" s="182"/>
      <c r="J24" s="182"/>
      <c r="K24" s="182"/>
      <c r="L24" s="182"/>
      <c r="M24" s="183"/>
      <c r="N24" s="192"/>
      <c r="O24" s="193"/>
      <c r="P24" s="194"/>
      <c r="Q24" s="193"/>
      <c r="R24" s="195"/>
      <c r="S24" s="188">
        <f t="shared" si="1"/>
        <v>0</v>
      </c>
      <c r="T24" s="189"/>
      <c r="U24" s="189"/>
      <c r="V24" s="189"/>
      <c r="W24" s="190">
        <f t="shared" si="0"/>
        <v>0</v>
      </c>
    </row>
    <row r="25" spans="2:23" s="191" customFormat="1" ht="16.5" customHeight="1">
      <c r="B25" s="178">
        <f t="shared" si="2"/>
        <v>16</v>
      </c>
      <c r="C25" s="179"/>
      <c r="D25" s="196"/>
      <c r="E25" s="180"/>
      <c r="F25" s="181"/>
      <c r="G25" s="181"/>
      <c r="H25" s="182"/>
      <c r="I25" s="182"/>
      <c r="J25" s="182"/>
      <c r="K25" s="182"/>
      <c r="L25" s="182"/>
      <c r="M25" s="183"/>
      <c r="N25" s="192"/>
      <c r="O25" s="193"/>
      <c r="P25" s="194"/>
      <c r="Q25" s="193"/>
      <c r="R25" s="195"/>
      <c r="S25" s="188">
        <f t="shared" si="1"/>
        <v>0</v>
      </c>
      <c r="T25" s="189"/>
      <c r="U25" s="189"/>
      <c r="V25" s="189"/>
      <c r="W25" s="190">
        <f t="shared" si="0"/>
        <v>0</v>
      </c>
    </row>
    <row r="26" spans="2:23" s="191" customFormat="1" ht="16.5" customHeight="1">
      <c r="B26" s="178">
        <f t="shared" si="2"/>
        <v>17</v>
      </c>
      <c r="C26" s="179"/>
      <c r="D26" s="196"/>
      <c r="E26" s="180"/>
      <c r="F26" s="181"/>
      <c r="G26" s="181"/>
      <c r="H26" s="182"/>
      <c r="I26" s="182"/>
      <c r="J26" s="182"/>
      <c r="K26" s="182"/>
      <c r="L26" s="182"/>
      <c r="M26" s="183"/>
      <c r="N26" s="192"/>
      <c r="O26" s="193"/>
      <c r="P26" s="194"/>
      <c r="Q26" s="193"/>
      <c r="R26" s="195"/>
      <c r="S26" s="188">
        <f t="shared" si="1"/>
        <v>0</v>
      </c>
      <c r="T26" s="189"/>
      <c r="U26" s="189"/>
      <c r="V26" s="189"/>
      <c r="W26" s="190">
        <f t="shared" si="0"/>
        <v>0</v>
      </c>
    </row>
    <row r="27" spans="2:23" s="191" customFormat="1" ht="16.5" customHeight="1">
      <c r="B27" s="178">
        <f t="shared" si="2"/>
        <v>18</v>
      </c>
      <c r="C27" s="179"/>
      <c r="D27" s="196"/>
      <c r="E27" s="180"/>
      <c r="F27" s="181"/>
      <c r="G27" s="181"/>
      <c r="H27" s="182"/>
      <c r="I27" s="182"/>
      <c r="J27" s="182"/>
      <c r="K27" s="182"/>
      <c r="L27" s="182"/>
      <c r="M27" s="183"/>
      <c r="N27" s="192"/>
      <c r="O27" s="193"/>
      <c r="P27" s="194"/>
      <c r="Q27" s="193"/>
      <c r="R27" s="195"/>
      <c r="S27" s="188">
        <f t="shared" si="1"/>
        <v>0</v>
      </c>
      <c r="T27" s="189"/>
      <c r="U27" s="189"/>
      <c r="V27" s="189"/>
      <c r="W27" s="190">
        <f t="shared" si="0"/>
        <v>0</v>
      </c>
    </row>
    <row r="28" spans="2:23" s="191" customFormat="1" ht="16.5" customHeight="1">
      <c r="B28" s="178">
        <f t="shared" si="2"/>
        <v>19</v>
      </c>
      <c r="C28" s="179"/>
      <c r="D28" s="196"/>
      <c r="E28" s="180"/>
      <c r="F28" s="181"/>
      <c r="G28" s="181"/>
      <c r="H28" s="182"/>
      <c r="I28" s="182"/>
      <c r="J28" s="182"/>
      <c r="K28" s="182"/>
      <c r="L28" s="182"/>
      <c r="M28" s="183"/>
      <c r="N28" s="192"/>
      <c r="O28" s="193"/>
      <c r="P28" s="194"/>
      <c r="Q28" s="193"/>
      <c r="R28" s="195"/>
      <c r="S28" s="188">
        <f t="shared" si="1"/>
        <v>0</v>
      </c>
      <c r="T28" s="189"/>
      <c r="U28" s="189"/>
      <c r="V28" s="189"/>
      <c r="W28" s="190">
        <f t="shared" si="0"/>
        <v>0</v>
      </c>
    </row>
    <row r="29" spans="2:23" s="191" customFormat="1" ht="16.5" customHeight="1">
      <c r="B29" s="178">
        <f t="shared" si="2"/>
        <v>20</v>
      </c>
      <c r="C29" s="179"/>
      <c r="D29" s="196"/>
      <c r="E29" s="180"/>
      <c r="F29" s="181"/>
      <c r="G29" s="181"/>
      <c r="H29" s="182"/>
      <c r="I29" s="182"/>
      <c r="J29" s="182"/>
      <c r="K29" s="182"/>
      <c r="L29" s="182"/>
      <c r="M29" s="183"/>
      <c r="N29" s="192"/>
      <c r="O29" s="193"/>
      <c r="P29" s="194"/>
      <c r="Q29" s="193"/>
      <c r="R29" s="195"/>
      <c r="S29" s="188"/>
      <c r="T29" s="189"/>
      <c r="U29" s="189"/>
      <c r="V29" s="189"/>
      <c r="W29" s="190"/>
    </row>
    <row r="30" spans="2:23" s="191" customFormat="1" ht="16.5" customHeight="1">
      <c r="B30" s="178">
        <f t="shared" si="2"/>
        <v>21</v>
      </c>
      <c r="C30" s="179"/>
      <c r="D30" s="196"/>
      <c r="E30" s="180"/>
      <c r="F30" s="181"/>
      <c r="G30" s="181"/>
      <c r="H30" s="182"/>
      <c r="I30" s="182"/>
      <c r="J30" s="182"/>
      <c r="K30" s="182"/>
      <c r="L30" s="182"/>
      <c r="M30" s="183"/>
      <c r="N30" s="192"/>
      <c r="O30" s="193"/>
      <c r="P30" s="194"/>
      <c r="Q30" s="193"/>
      <c r="R30" s="195"/>
      <c r="S30" s="188"/>
      <c r="T30" s="189"/>
      <c r="U30" s="189"/>
      <c r="V30" s="189"/>
      <c r="W30" s="190"/>
    </row>
    <row r="31" spans="2:23" s="191" customFormat="1" ht="16.5" customHeight="1">
      <c r="B31" s="178">
        <f t="shared" si="2"/>
        <v>22</v>
      </c>
      <c r="C31" s="179"/>
      <c r="D31" s="196"/>
      <c r="E31" s="180"/>
      <c r="F31" s="181"/>
      <c r="G31" s="181"/>
      <c r="H31" s="182"/>
      <c r="I31" s="182"/>
      <c r="J31" s="182"/>
      <c r="K31" s="182"/>
      <c r="L31" s="182"/>
      <c r="M31" s="183"/>
      <c r="N31" s="192"/>
      <c r="O31" s="193"/>
      <c r="P31" s="194"/>
      <c r="Q31" s="193"/>
      <c r="R31" s="195"/>
      <c r="S31" s="188"/>
      <c r="T31" s="189"/>
      <c r="U31" s="189"/>
      <c r="V31" s="189"/>
      <c r="W31" s="190"/>
    </row>
    <row r="32" spans="2:23" s="191" customFormat="1" ht="16.5" customHeight="1">
      <c r="B32" s="178">
        <f t="shared" si="2"/>
        <v>23</v>
      </c>
      <c r="C32" s="179"/>
      <c r="D32" s="196"/>
      <c r="E32" s="180"/>
      <c r="F32" s="181"/>
      <c r="G32" s="181"/>
      <c r="H32" s="182"/>
      <c r="I32" s="182"/>
      <c r="J32" s="182"/>
      <c r="K32" s="182"/>
      <c r="L32" s="182"/>
      <c r="M32" s="183"/>
      <c r="N32" s="192"/>
      <c r="O32" s="193"/>
      <c r="P32" s="194"/>
      <c r="Q32" s="193"/>
      <c r="R32" s="195"/>
      <c r="S32" s="188"/>
      <c r="T32" s="189"/>
      <c r="U32" s="189"/>
      <c r="V32" s="189"/>
      <c r="W32" s="190"/>
    </row>
    <row r="33" spans="2:23" s="191" customFormat="1" ht="16.5" customHeight="1">
      <c r="B33" s="178">
        <f t="shared" si="2"/>
        <v>24</v>
      </c>
      <c r="C33" s="179"/>
      <c r="D33" s="196"/>
      <c r="E33" s="180"/>
      <c r="F33" s="181"/>
      <c r="G33" s="181"/>
      <c r="H33" s="182"/>
      <c r="I33" s="182"/>
      <c r="J33" s="182"/>
      <c r="K33" s="182"/>
      <c r="L33" s="182"/>
      <c r="M33" s="183"/>
      <c r="N33" s="192"/>
      <c r="O33" s="193"/>
      <c r="P33" s="194"/>
      <c r="Q33" s="193"/>
      <c r="R33" s="195"/>
      <c r="S33" s="188"/>
      <c r="T33" s="189"/>
      <c r="U33" s="189"/>
      <c r="V33" s="189"/>
      <c r="W33" s="190"/>
    </row>
    <row r="34" spans="2:23" s="191" customFormat="1" ht="16.5" customHeight="1">
      <c r="B34" s="178">
        <f t="shared" si="2"/>
        <v>25</v>
      </c>
      <c r="C34" s="179"/>
      <c r="D34" s="196"/>
      <c r="E34" s="180"/>
      <c r="F34" s="181"/>
      <c r="G34" s="181"/>
      <c r="H34" s="182"/>
      <c r="I34" s="182"/>
      <c r="J34" s="182"/>
      <c r="K34" s="182"/>
      <c r="L34" s="182"/>
      <c r="M34" s="183"/>
      <c r="N34" s="192"/>
      <c r="O34" s="193"/>
      <c r="P34" s="194"/>
      <c r="Q34" s="193"/>
      <c r="R34" s="195"/>
      <c r="S34" s="188"/>
      <c r="T34" s="189"/>
      <c r="U34" s="189"/>
      <c r="V34" s="189"/>
      <c r="W34" s="190"/>
    </row>
    <row r="35" spans="2:23" s="191" customFormat="1" ht="16.5" customHeight="1">
      <c r="B35" s="178">
        <f t="shared" si="2"/>
        <v>26</v>
      </c>
      <c r="C35" s="179"/>
      <c r="D35" s="196"/>
      <c r="E35" s="180"/>
      <c r="F35" s="181"/>
      <c r="G35" s="181"/>
      <c r="H35" s="182"/>
      <c r="I35" s="182"/>
      <c r="J35" s="182"/>
      <c r="K35" s="182"/>
      <c r="L35" s="182"/>
      <c r="M35" s="183"/>
      <c r="N35" s="192"/>
      <c r="O35" s="193"/>
      <c r="P35" s="194"/>
      <c r="Q35" s="193"/>
      <c r="R35" s="195"/>
      <c r="S35" s="188"/>
      <c r="T35" s="189"/>
      <c r="U35" s="189"/>
      <c r="V35" s="189"/>
      <c r="W35" s="190"/>
    </row>
    <row r="36" spans="2:23" s="191" customFormat="1" ht="16.5" customHeight="1">
      <c r="B36" s="178">
        <f t="shared" si="2"/>
        <v>27</v>
      </c>
      <c r="C36" s="179"/>
      <c r="D36" s="196"/>
      <c r="E36" s="180"/>
      <c r="F36" s="181"/>
      <c r="G36" s="181"/>
      <c r="H36" s="182"/>
      <c r="I36" s="182"/>
      <c r="J36" s="182"/>
      <c r="K36" s="182"/>
      <c r="L36" s="182"/>
      <c r="M36" s="183"/>
      <c r="N36" s="192"/>
      <c r="O36" s="193"/>
      <c r="P36" s="194"/>
      <c r="Q36" s="193"/>
      <c r="R36" s="195"/>
      <c r="S36" s="188"/>
      <c r="T36" s="189"/>
      <c r="U36" s="189"/>
      <c r="V36" s="189"/>
      <c r="W36" s="190"/>
    </row>
    <row r="37" spans="2:23" s="191" customFormat="1" ht="16.5" customHeight="1">
      <c r="B37" s="178">
        <f t="shared" si="2"/>
        <v>28</v>
      </c>
      <c r="C37" s="179"/>
      <c r="D37" s="196"/>
      <c r="E37" s="180"/>
      <c r="F37" s="181"/>
      <c r="G37" s="181"/>
      <c r="H37" s="182"/>
      <c r="I37" s="182"/>
      <c r="J37" s="182"/>
      <c r="K37" s="182"/>
      <c r="L37" s="182"/>
      <c r="M37" s="183"/>
      <c r="N37" s="192"/>
      <c r="O37" s="193"/>
      <c r="P37" s="194"/>
      <c r="Q37" s="193"/>
      <c r="R37" s="195"/>
      <c r="S37" s="188"/>
      <c r="T37" s="189"/>
      <c r="U37" s="189"/>
      <c r="V37" s="189"/>
      <c r="W37" s="190"/>
    </row>
    <row r="38" spans="2:23" s="191" customFormat="1" ht="16.5" customHeight="1">
      <c r="B38" s="178">
        <f t="shared" si="2"/>
        <v>29</v>
      </c>
      <c r="C38" s="179"/>
      <c r="D38" s="196"/>
      <c r="E38" s="180"/>
      <c r="F38" s="181"/>
      <c r="G38" s="181"/>
      <c r="H38" s="182"/>
      <c r="I38" s="182"/>
      <c r="J38" s="182"/>
      <c r="K38" s="182"/>
      <c r="L38" s="182"/>
      <c r="M38" s="183"/>
      <c r="N38" s="192"/>
      <c r="O38" s="193"/>
      <c r="P38" s="194"/>
      <c r="Q38" s="193"/>
      <c r="R38" s="195"/>
      <c r="S38" s="188"/>
      <c r="T38" s="189"/>
      <c r="U38" s="189"/>
      <c r="V38" s="189"/>
      <c r="W38" s="190"/>
    </row>
    <row r="39" spans="2:23" s="191" customFormat="1" ht="16.5" customHeight="1">
      <c r="B39" s="178">
        <f t="shared" si="2"/>
        <v>30</v>
      </c>
      <c r="C39" s="179"/>
      <c r="D39" s="196"/>
      <c r="E39" s="180"/>
      <c r="F39" s="181"/>
      <c r="G39" s="181"/>
      <c r="H39" s="182"/>
      <c r="I39" s="182"/>
      <c r="J39" s="182"/>
      <c r="K39" s="182"/>
      <c r="L39" s="182"/>
      <c r="M39" s="183"/>
      <c r="N39" s="192"/>
      <c r="O39" s="193"/>
      <c r="P39" s="194"/>
      <c r="Q39" s="193"/>
      <c r="R39" s="195"/>
      <c r="S39" s="188"/>
      <c r="T39" s="189"/>
      <c r="U39" s="189"/>
      <c r="V39" s="189"/>
      <c r="W39" s="190"/>
    </row>
    <row r="40" spans="2:23" s="191" customFormat="1" ht="16.5" customHeight="1">
      <c r="B40" s="178">
        <f t="shared" si="2"/>
        <v>31</v>
      </c>
      <c r="C40" s="179"/>
      <c r="D40" s="196"/>
      <c r="E40" s="180"/>
      <c r="F40" s="181"/>
      <c r="G40" s="181"/>
      <c r="H40" s="182"/>
      <c r="I40" s="182"/>
      <c r="J40" s="182"/>
      <c r="K40" s="182"/>
      <c r="L40" s="182"/>
      <c r="M40" s="183"/>
      <c r="N40" s="192"/>
      <c r="O40" s="193"/>
      <c r="P40" s="194"/>
      <c r="Q40" s="193"/>
      <c r="R40" s="195"/>
      <c r="S40" s="188"/>
      <c r="T40" s="189"/>
      <c r="U40" s="189"/>
      <c r="V40" s="189"/>
      <c r="W40" s="190"/>
    </row>
    <row r="41" spans="2:23" s="191" customFormat="1" ht="16.5" customHeight="1">
      <c r="B41" s="178">
        <f t="shared" si="2"/>
        <v>32</v>
      </c>
      <c r="C41" s="179"/>
      <c r="D41" s="196"/>
      <c r="E41" s="180"/>
      <c r="F41" s="181"/>
      <c r="G41" s="181"/>
      <c r="H41" s="182"/>
      <c r="I41" s="182"/>
      <c r="J41" s="182"/>
      <c r="K41" s="182"/>
      <c r="L41" s="182"/>
      <c r="M41" s="183"/>
      <c r="N41" s="192"/>
      <c r="O41" s="193"/>
      <c r="P41" s="194"/>
      <c r="Q41" s="193"/>
      <c r="R41" s="195"/>
      <c r="S41" s="188"/>
      <c r="T41" s="189"/>
      <c r="U41" s="189"/>
      <c r="V41" s="189"/>
      <c r="W41" s="190"/>
    </row>
    <row r="42" spans="2:23" s="191" customFormat="1" ht="16.5" customHeight="1">
      <c r="B42" s="178">
        <f t="shared" si="2"/>
        <v>33</v>
      </c>
      <c r="C42" s="179"/>
      <c r="D42" s="196"/>
      <c r="E42" s="180"/>
      <c r="F42" s="181"/>
      <c r="G42" s="181"/>
      <c r="H42" s="182"/>
      <c r="I42" s="182"/>
      <c r="J42" s="182"/>
      <c r="K42" s="182"/>
      <c r="L42" s="182"/>
      <c r="M42" s="183"/>
      <c r="N42" s="192"/>
      <c r="O42" s="193"/>
      <c r="P42" s="194"/>
      <c r="Q42" s="193"/>
      <c r="R42" s="195"/>
      <c r="S42" s="188"/>
      <c r="T42" s="189"/>
      <c r="U42" s="189"/>
      <c r="V42" s="189"/>
      <c r="W42" s="190"/>
    </row>
    <row r="43" spans="2:23" s="191" customFormat="1" ht="16.5" customHeight="1">
      <c r="B43" s="178">
        <f t="shared" si="2"/>
        <v>34</v>
      </c>
      <c r="C43" s="179"/>
      <c r="D43" s="196"/>
      <c r="E43" s="180"/>
      <c r="F43" s="181"/>
      <c r="G43" s="181"/>
      <c r="H43" s="182"/>
      <c r="I43" s="182"/>
      <c r="J43" s="182"/>
      <c r="K43" s="182"/>
      <c r="L43" s="182"/>
      <c r="M43" s="183"/>
      <c r="N43" s="192"/>
      <c r="O43" s="193"/>
      <c r="P43" s="194"/>
      <c r="Q43" s="193"/>
      <c r="R43" s="195"/>
      <c r="S43" s="188"/>
      <c r="T43" s="189"/>
      <c r="U43" s="189"/>
      <c r="V43" s="189"/>
      <c r="W43" s="190"/>
    </row>
    <row r="44" spans="2:23" s="191" customFormat="1" ht="16.5" customHeight="1" thickBot="1">
      <c r="B44" s="178">
        <f t="shared" si="2"/>
        <v>35</v>
      </c>
      <c r="C44" s="179"/>
      <c r="D44" s="196"/>
      <c r="E44" s="180"/>
      <c r="F44" s="181"/>
      <c r="G44" s="181"/>
      <c r="H44" s="182"/>
      <c r="I44" s="182"/>
      <c r="J44" s="182"/>
      <c r="K44" s="182"/>
      <c r="L44" s="182"/>
      <c r="M44" s="183"/>
      <c r="N44" s="192"/>
      <c r="O44" s="193"/>
      <c r="P44" s="194"/>
      <c r="Q44" s="193"/>
      <c r="R44" s="195"/>
      <c r="S44" s="188">
        <f t="shared" si="1"/>
        <v>0</v>
      </c>
      <c r="T44" s="189"/>
      <c r="U44" s="189"/>
      <c r="V44" s="189"/>
      <c r="W44" s="190">
        <f>SUM(T44:V44)</f>
        <v>0</v>
      </c>
    </row>
    <row r="45" spans="2:23" s="191" customFormat="1" ht="21.75" customHeight="1" thickBot="1">
      <c r="B45" s="403" t="s">
        <v>3</v>
      </c>
      <c r="C45" s="404"/>
      <c r="D45" s="197"/>
      <c r="E45" s="197"/>
      <c r="F45" s="198"/>
      <c r="G45" s="199"/>
      <c r="H45" s="200"/>
      <c r="I45" s="201"/>
      <c r="J45" s="200"/>
      <c r="K45" s="200"/>
      <c r="L45" s="200"/>
      <c r="M45" s="202"/>
      <c r="N45" s="203">
        <f aca="true" t="shared" si="3" ref="N45:W45">SUM(N10:N44)</f>
        <v>0</v>
      </c>
      <c r="O45" s="203">
        <f t="shared" si="3"/>
        <v>0</v>
      </c>
      <c r="P45" s="203">
        <f t="shared" si="3"/>
        <v>0</v>
      </c>
      <c r="Q45" s="203">
        <f t="shared" si="3"/>
        <v>0</v>
      </c>
      <c r="R45" s="203">
        <f t="shared" si="3"/>
        <v>0</v>
      </c>
      <c r="S45" s="204">
        <f t="shared" si="3"/>
        <v>0</v>
      </c>
      <c r="T45" s="205">
        <f t="shared" si="3"/>
        <v>0</v>
      </c>
      <c r="U45" s="205">
        <f t="shared" si="3"/>
        <v>0</v>
      </c>
      <c r="V45" s="205">
        <f t="shared" si="3"/>
        <v>0</v>
      </c>
      <c r="W45" s="204">
        <f t="shared" si="3"/>
        <v>0</v>
      </c>
    </row>
  </sheetData>
  <sheetProtection/>
  <mergeCells count="23">
    <mergeCell ref="B45:C45"/>
    <mergeCell ref="W7:W9"/>
    <mergeCell ref="N8:O8"/>
    <mergeCell ref="P8:Q8"/>
    <mergeCell ref="R8:R9"/>
    <mergeCell ref="S8:S9"/>
    <mergeCell ref="I7:I9"/>
    <mergeCell ref="B1:W1"/>
    <mergeCell ref="B2:W2"/>
    <mergeCell ref="B3:W3"/>
    <mergeCell ref="B7:B9"/>
    <mergeCell ref="C7:C9"/>
    <mergeCell ref="D7:D9"/>
    <mergeCell ref="E7:E9"/>
    <mergeCell ref="L7:L9"/>
    <mergeCell ref="M7:M9"/>
    <mergeCell ref="N7:S7"/>
    <mergeCell ref="T7:V7"/>
    <mergeCell ref="G7:G9"/>
    <mergeCell ref="H7:H9"/>
    <mergeCell ref="J7:J9"/>
    <mergeCell ref="K7:K9"/>
    <mergeCell ref="F7:F9"/>
  </mergeCells>
  <printOptions horizontalCentered="1"/>
  <pageMargins left="1" right="0" top="0.25" bottom="0.25" header="0.5" footer="0.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B1:X36"/>
  <sheetViews>
    <sheetView view="pageBreakPreview" zoomScale="115" zoomScaleNormal="60" zoomScaleSheetLayoutView="115" zoomScalePageLayoutView="0" workbookViewId="0" topLeftCell="G7">
      <selection activeCell="U13" sqref="U13"/>
    </sheetView>
  </sheetViews>
  <sheetFormatPr defaultColWidth="9.140625" defaultRowHeight="15"/>
  <cols>
    <col min="1" max="1" width="3.8515625" style="0" customWidth="1"/>
    <col min="2" max="2" width="4.140625" style="0" customWidth="1"/>
    <col min="3" max="3" width="16.57421875" style="0" customWidth="1"/>
    <col min="4" max="4" width="9.57421875" style="0" customWidth="1"/>
    <col min="5" max="5" width="8.140625" style="0" customWidth="1"/>
    <col min="6" max="6" width="9.140625" style="0" customWidth="1"/>
    <col min="7" max="7" width="9.57421875" style="0" customWidth="1"/>
    <col min="8" max="8" width="9.28125" style="0" customWidth="1"/>
    <col min="9" max="9" width="7.7109375" style="0" customWidth="1"/>
    <col min="10" max="10" width="10.57421875" style="0" customWidth="1"/>
    <col min="11" max="11" width="8.140625" style="0" customWidth="1"/>
    <col min="12" max="12" width="10.140625" style="0" customWidth="1"/>
    <col min="13" max="13" width="11.140625" style="0" customWidth="1"/>
    <col min="14" max="14" width="6.7109375" style="0" customWidth="1"/>
    <col min="15" max="15" width="7.8515625" style="0" customWidth="1"/>
    <col min="16" max="16" width="9.57421875" style="0" customWidth="1"/>
    <col min="17" max="17" width="11.28125" style="0" customWidth="1"/>
    <col min="18" max="18" width="7.8515625" style="0" customWidth="1"/>
    <col min="19" max="19" width="10.7109375" style="0" customWidth="1"/>
    <col min="20" max="20" width="10.00390625" style="0" customWidth="1"/>
    <col min="21" max="21" width="10.8515625" style="0" customWidth="1"/>
    <col min="22" max="22" width="9.28125" style="0" customWidth="1"/>
    <col min="23" max="23" width="10.00390625" style="0" customWidth="1"/>
    <col min="24" max="24" width="24.7109375" style="0" customWidth="1"/>
  </cols>
  <sheetData>
    <row r="1" spans="2:24" ht="15.75"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</row>
    <row r="2" spans="2:24" ht="20.25" customHeight="1">
      <c r="B2" s="422" t="s">
        <v>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2:24" ht="18.75" customHeight="1">
      <c r="B3" s="418" t="s">
        <v>6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pans="2:24" ht="25.5" customHeight="1"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</row>
    <row r="5" spans="2:24" ht="22.5" customHeight="1">
      <c r="B5" s="418" t="s">
        <v>86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2:24" s="30" customFormat="1" ht="21.75" customHeight="1">
      <c r="B6" s="48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2:24" s="30" customFormat="1" ht="21.75" customHeight="1">
      <c r="B7" s="48" t="s">
        <v>85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2:24" s="30" customFormat="1" ht="21.75" customHeight="1">
      <c r="B8" s="48" t="s">
        <v>126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2:24" ht="10.5" customHeight="1" thickBo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ht="30" customHeight="1">
      <c r="B10" s="425" t="s">
        <v>8</v>
      </c>
      <c r="C10" s="411" t="s">
        <v>127</v>
      </c>
      <c r="D10" s="423" t="s">
        <v>13</v>
      </c>
      <c r="E10" s="413"/>
      <c r="F10" s="424"/>
      <c r="G10" s="413" t="s">
        <v>129</v>
      </c>
      <c r="H10" s="413"/>
      <c r="I10" s="413"/>
      <c r="J10" s="414" t="s">
        <v>14</v>
      </c>
      <c r="K10" s="414"/>
      <c r="L10" s="414"/>
      <c r="M10" s="414"/>
      <c r="N10" s="414"/>
      <c r="O10" s="415"/>
      <c r="P10" s="416" t="s">
        <v>15</v>
      </c>
      <c r="Q10" s="416"/>
      <c r="R10" s="416"/>
      <c r="S10" s="416"/>
      <c r="T10" s="416"/>
      <c r="U10" s="416"/>
      <c r="V10" s="416"/>
      <c r="W10" s="416"/>
      <c r="X10" s="417"/>
    </row>
    <row r="11" spans="2:24" ht="51.75" thickBot="1">
      <c r="B11" s="426"/>
      <c r="C11" s="412"/>
      <c r="D11" s="215" t="s">
        <v>16</v>
      </c>
      <c r="E11" s="216" t="s">
        <v>70</v>
      </c>
      <c r="F11" s="261" t="s">
        <v>18</v>
      </c>
      <c r="G11" s="216" t="s">
        <v>16</v>
      </c>
      <c r="H11" s="216" t="s">
        <v>17</v>
      </c>
      <c r="I11" s="262" t="s">
        <v>19</v>
      </c>
      <c r="J11" s="217" t="s">
        <v>20</v>
      </c>
      <c r="K11" s="217" t="s">
        <v>21</v>
      </c>
      <c r="L11" s="217" t="s">
        <v>22</v>
      </c>
      <c r="M11" s="218" t="s">
        <v>23</v>
      </c>
      <c r="N11" s="218" t="s">
        <v>24</v>
      </c>
      <c r="O11" s="263" t="s">
        <v>105</v>
      </c>
      <c r="P11" s="264" t="s">
        <v>25</v>
      </c>
      <c r="Q11" s="219" t="s">
        <v>26</v>
      </c>
      <c r="R11" s="219" t="s">
        <v>27</v>
      </c>
      <c r="S11" s="219" t="s">
        <v>28</v>
      </c>
      <c r="T11" s="227" t="s">
        <v>29</v>
      </c>
      <c r="U11" s="219" t="s">
        <v>161</v>
      </c>
      <c r="V11" s="219" t="s">
        <v>137</v>
      </c>
      <c r="W11" s="227" t="s">
        <v>128</v>
      </c>
      <c r="X11" s="220" t="s">
        <v>30</v>
      </c>
    </row>
    <row r="12" spans="2:24" ht="46.5" customHeight="1">
      <c r="B12" s="286">
        <v>1</v>
      </c>
      <c r="C12" s="231"/>
      <c r="D12" s="235"/>
      <c r="E12" s="236"/>
      <c r="F12" s="237">
        <f>(D12*E12)/1000000</f>
        <v>0</v>
      </c>
      <c r="G12" s="238"/>
      <c r="H12" s="239"/>
      <c r="I12" s="289">
        <f>(G12*H12)/1000000</f>
        <v>0</v>
      </c>
      <c r="J12" s="252"/>
      <c r="K12" s="132"/>
      <c r="L12" s="132"/>
      <c r="M12" s="132"/>
      <c r="N12" s="132"/>
      <c r="O12" s="253"/>
      <c r="P12" s="137"/>
      <c r="Q12" s="136"/>
      <c r="R12" s="136"/>
      <c r="S12" s="132"/>
      <c r="T12" s="143"/>
      <c r="U12" s="228"/>
      <c r="V12" s="221"/>
      <c r="W12" s="224">
        <f aca="true" t="shared" si="0" ref="W12:W18">V12+U12</f>
        <v>0</v>
      </c>
      <c r="X12" s="266"/>
    </row>
    <row r="13" spans="2:24" ht="40.5" customHeight="1">
      <c r="B13" s="287">
        <f aca="true" t="shared" si="1" ref="B13:B18">B12+1</f>
        <v>2</v>
      </c>
      <c r="C13" s="232"/>
      <c r="D13" s="240"/>
      <c r="E13" s="241"/>
      <c r="F13" s="242">
        <f aca="true" t="shared" si="2" ref="F13:F18">(D13*E13)/1000000</f>
        <v>0</v>
      </c>
      <c r="G13" s="243"/>
      <c r="H13" s="244"/>
      <c r="I13" s="290">
        <f aca="true" t="shared" si="3" ref="I13:I18">(G13*H13)/1000000</f>
        <v>0</v>
      </c>
      <c r="J13" s="254"/>
      <c r="K13" s="255"/>
      <c r="L13" s="256"/>
      <c r="M13" s="256"/>
      <c r="N13" s="257"/>
      <c r="O13" s="258"/>
      <c r="P13" s="138"/>
      <c r="Q13" s="139"/>
      <c r="R13" s="139"/>
      <c r="S13" s="133"/>
      <c r="T13" s="144"/>
      <c r="U13" s="229"/>
      <c r="V13" s="222"/>
      <c r="W13" s="225">
        <f t="shared" si="0"/>
        <v>0</v>
      </c>
      <c r="X13" s="267"/>
    </row>
    <row r="14" spans="2:24" ht="40.5" customHeight="1">
      <c r="B14" s="287">
        <f t="shared" si="1"/>
        <v>3</v>
      </c>
      <c r="C14" s="232"/>
      <c r="D14" s="240"/>
      <c r="E14" s="241"/>
      <c r="F14" s="242">
        <f t="shared" si="2"/>
        <v>0</v>
      </c>
      <c r="G14" s="243"/>
      <c r="H14" s="244"/>
      <c r="I14" s="290">
        <f t="shared" si="3"/>
        <v>0</v>
      </c>
      <c r="J14" s="254"/>
      <c r="K14" s="255"/>
      <c r="L14" s="256"/>
      <c r="M14" s="256"/>
      <c r="N14" s="257"/>
      <c r="O14" s="258"/>
      <c r="P14" s="138"/>
      <c r="Q14" s="139"/>
      <c r="R14" s="139"/>
      <c r="S14" s="133"/>
      <c r="T14" s="144"/>
      <c r="U14" s="229"/>
      <c r="V14" s="222"/>
      <c r="W14" s="225">
        <f t="shared" si="0"/>
        <v>0</v>
      </c>
      <c r="X14" s="268"/>
    </row>
    <row r="15" spans="2:24" ht="40.5" customHeight="1">
      <c r="B15" s="287">
        <f t="shared" si="1"/>
        <v>4</v>
      </c>
      <c r="C15" s="232"/>
      <c r="D15" s="240"/>
      <c r="E15" s="241"/>
      <c r="F15" s="242">
        <f t="shared" si="2"/>
        <v>0</v>
      </c>
      <c r="G15" s="243"/>
      <c r="H15" s="244"/>
      <c r="I15" s="290">
        <f t="shared" si="3"/>
        <v>0</v>
      </c>
      <c r="J15" s="254"/>
      <c r="K15" s="255"/>
      <c r="L15" s="256"/>
      <c r="M15" s="256"/>
      <c r="N15" s="257"/>
      <c r="O15" s="258"/>
      <c r="P15" s="138"/>
      <c r="Q15" s="139"/>
      <c r="R15" s="139"/>
      <c r="S15" s="133"/>
      <c r="T15" s="144"/>
      <c r="U15" s="229"/>
      <c r="V15" s="222"/>
      <c r="W15" s="225">
        <f t="shared" si="0"/>
        <v>0</v>
      </c>
      <c r="X15" s="268"/>
    </row>
    <row r="16" spans="2:24" ht="40.5" customHeight="1">
      <c r="B16" s="287">
        <f t="shared" si="1"/>
        <v>5</v>
      </c>
      <c r="C16" s="232"/>
      <c r="D16" s="240"/>
      <c r="E16" s="245"/>
      <c r="F16" s="242">
        <f t="shared" si="2"/>
        <v>0</v>
      </c>
      <c r="G16" s="246"/>
      <c r="H16" s="245"/>
      <c r="I16" s="291">
        <f t="shared" si="3"/>
        <v>0</v>
      </c>
      <c r="J16" s="254"/>
      <c r="K16" s="255"/>
      <c r="L16" s="256"/>
      <c r="M16" s="256"/>
      <c r="N16" s="257"/>
      <c r="O16" s="258"/>
      <c r="P16" s="138"/>
      <c r="Q16" s="139"/>
      <c r="R16" s="139"/>
      <c r="S16" s="133"/>
      <c r="T16" s="144"/>
      <c r="U16" s="229"/>
      <c r="V16" s="222"/>
      <c r="W16" s="225">
        <f t="shared" si="0"/>
        <v>0</v>
      </c>
      <c r="X16" s="269"/>
    </row>
    <row r="17" spans="2:24" ht="40.5" customHeight="1">
      <c r="B17" s="287">
        <f t="shared" si="1"/>
        <v>6</v>
      </c>
      <c r="C17" s="233"/>
      <c r="D17" s="240"/>
      <c r="E17" s="245"/>
      <c r="F17" s="242">
        <f t="shared" si="2"/>
        <v>0</v>
      </c>
      <c r="G17" s="246"/>
      <c r="H17" s="245"/>
      <c r="I17" s="291">
        <f t="shared" si="3"/>
        <v>0</v>
      </c>
      <c r="J17" s="254"/>
      <c r="K17" s="255"/>
      <c r="L17" s="256"/>
      <c r="M17" s="256"/>
      <c r="N17" s="257"/>
      <c r="O17" s="258"/>
      <c r="P17" s="138"/>
      <c r="Q17" s="139"/>
      <c r="R17" s="139"/>
      <c r="S17" s="133"/>
      <c r="T17" s="144"/>
      <c r="U17" s="229"/>
      <c r="V17" s="222"/>
      <c r="W17" s="225">
        <f t="shared" si="0"/>
        <v>0</v>
      </c>
      <c r="X17" s="269"/>
    </row>
    <row r="18" spans="2:24" ht="40.5" customHeight="1" thickBot="1">
      <c r="B18" s="288">
        <f t="shared" si="1"/>
        <v>7</v>
      </c>
      <c r="C18" s="234"/>
      <c r="D18" s="247"/>
      <c r="E18" s="248"/>
      <c r="F18" s="249">
        <f t="shared" si="2"/>
        <v>0</v>
      </c>
      <c r="G18" s="250"/>
      <c r="H18" s="251"/>
      <c r="I18" s="292">
        <f t="shared" si="3"/>
        <v>0</v>
      </c>
      <c r="J18" s="259"/>
      <c r="K18" s="260"/>
      <c r="L18" s="260"/>
      <c r="M18" s="260"/>
      <c r="N18" s="260"/>
      <c r="O18" s="134"/>
      <c r="P18" s="141"/>
      <c r="Q18" s="140"/>
      <c r="R18" s="142"/>
      <c r="S18" s="135"/>
      <c r="T18" s="134"/>
      <c r="U18" s="230"/>
      <c r="V18" s="223"/>
      <c r="W18" s="226">
        <f t="shared" si="0"/>
        <v>0</v>
      </c>
      <c r="X18" s="270"/>
    </row>
    <row r="19" spans="2:24" ht="27.75" customHeight="1" thickBot="1">
      <c r="B19" s="74"/>
      <c r="C19" s="285"/>
      <c r="D19" s="283"/>
      <c r="E19" s="284"/>
      <c r="F19" s="282">
        <f>SUM(F12:F18)</f>
        <v>0</v>
      </c>
      <c r="G19" s="281"/>
      <c r="H19" s="280"/>
      <c r="I19" s="280">
        <f>SUM(I12:I18)</f>
        <v>0</v>
      </c>
      <c r="J19" s="279"/>
      <c r="K19" s="278"/>
      <c r="L19" s="278"/>
      <c r="M19" s="278"/>
      <c r="N19" s="278"/>
      <c r="O19" s="277"/>
      <c r="P19" s="276"/>
      <c r="Q19" s="274"/>
      <c r="R19" s="275"/>
      <c r="S19" s="273"/>
      <c r="T19" s="273"/>
      <c r="U19" s="265">
        <f>SUM(U12:U18)</f>
        <v>0</v>
      </c>
      <c r="V19" s="272">
        <f>SUM(V12:V18)</f>
        <v>0</v>
      </c>
      <c r="W19" s="272">
        <f>SUM(W12:W18)</f>
        <v>0</v>
      </c>
      <c r="X19" s="271"/>
    </row>
    <row r="20" spans="2:24" ht="42.75" customHeight="1">
      <c r="B20" s="4"/>
      <c r="C20" s="5"/>
      <c r="D20" s="5"/>
      <c r="E20" s="5"/>
      <c r="F20" s="6"/>
      <c r="G20" s="7"/>
      <c r="H20" s="7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2:24" ht="18" customHeight="1">
      <c r="B21" s="419"/>
      <c r="C21" s="419"/>
      <c r="D21" s="419"/>
      <c r="E21" s="419"/>
      <c r="F21" s="4"/>
      <c r="G21" s="4"/>
      <c r="H21" s="4"/>
      <c r="I21" s="4"/>
      <c r="J21" s="28"/>
      <c r="K21" s="420"/>
      <c r="L21" s="420"/>
      <c r="M21" s="420"/>
      <c r="N21" s="420"/>
      <c r="O21" s="420"/>
      <c r="P21" s="420"/>
      <c r="Q21" s="420"/>
      <c r="R21" s="420"/>
      <c r="S21" s="75"/>
      <c r="T21" s="75"/>
      <c r="U21" s="75"/>
      <c r="V21" s="75"/>
      <c r="W21" s="75"/>
      <c r="X21" s="75"/>
    </row>
    <row r="22" spans="6:7" ht="15">
      <c r="F22" s="27"/>
      <c r="G22" s="27"/>
    </row>
    <row r="24" spans="19:24" ht="18">
      <c r="S24" s="75"/>
      <c r="T24" s="75"/>
      <c r="U24" s="75"/>
      <c r="V24" s="75"/>
      <c r="W24" s="75"/>
      <c r="X24" s="75"/>
    </row>
    <row r="25" spans="3:24" ht="18">
      <c r="C25" s="13"/>
      <c r="D25" s="13"/>
      <c r="E25" s="13"/>
      <c r="F25" s="13"/>
      <c r="S25" s="75"/>
      <c r="T25" s="75"/>
      <c r="U25" s="75"/>
      <c r="V25" s="75"/>
      <c r="W25" s="75"/>
      <c r="X25" s="75"/>
    </row>
    <row r="26" spans="3:6" ht="15">
      <c r="C26" s="322"/>
      <c r="D26" s="322"/>
      <c r="E26" s="15"/>
      <c r="F26" s="13"/>
    </row>
    <row r="27" spans="3:6" ht="15">
      <c r="C27" s="322"/>
      <c r="D27" s="322"/>
      <c r="E27" s="15"/>
      <c r="F27" s="13"/>
    </row>
    <row r="28" spans="3:6" ht="15">
      <c r="C28" s="13"/>
      <c r="D28" s="13"/>
      <c r="E28" s="13"/>
      <c r="F28" s="13"/>
    </row>
    <row r="29" spans="3:6" ht="15">
      <c r="C29" s="13"/>
      <c r="D29" s="13"/>
      <c r="E29" s="13"/>
      <c r="F29" s="13"/>
    </row>
    <row r="30" spans="3:6" ht="15">
      <c r="C30" s="13"/>
      <c r="D30" s="13"/>
      <c r="E30" s="13"/>
      <c r="F30" s="13"/>
    </row>
    <row r="31" spans="3:6" ht="15">
      <c r="C31" s="13"/>
      <c r="D31" s="13"/>
      <c r="E31" s="13"/>
      <c r="F31" s="13"/>
    </row>
    <row r="32" spans="3:6" ht="15">
      <c r="C32" s="13"/>
      <c r="D32" s="13"/>
      <c r="E32" s="13"/>
      <c r="F32" s="13"/>
    </row>
    <row r="33" spans="3:6" ht="15">
      <c r="C33" s="13"/>
      <c r="D33" s="13"/>
      <c r="E33" s="13"/>
      <c r="F33" s="13"/>
    </row>
    <row r="34" spans="3:6" ht="15">
      <c r="C34" s="13"/>
      <c r="D34" s="13"/>
      <c r="E34" s="13"/>
      <c r="F34" s="13"/>
    </row>
    <row r="35" spans="3:6" ht="15">
      <c r="C35" s="13"/>
      <c r="D35" s="13"/>
      <c r="E35" s="13"/>
      <c r="F35" s="13"/>
    </row>
    <row r="36" spans="3:6" ht="15">
      <c r="C36" s="13"/>
      <c r="D36" s="13"/>
      <c r="E36" s="13"/>
      <c r="F36" s="13"/>
    </row>
  </sheetData>
  <sheetProtection/>
  <mergeCells count="15">
    <mergeCell ref="C27:D27"/>
    <mergeCell ref="B21:E21"/>
    <mergeCell ref="K21:R21"/>
    <mergeCell ref="B1:X1"/>
    <mergeCell ref="B2:X2"/>
    <mergeCell ref="B3:X3"/>
    <mergeCell ref="B4:X4"/>
    <mergeCell ref="D10:F10"/>
    <mergeCell ref="B10:B11"/>
    <mergeCell ref="C10:C11"/>
    <mergeCell ref="G10:I10"/>
    <mergeCell ref="J10:O10"/>
    <mergeCell ref="P10:X10"/>
    <mergeCell ref="B5:X5"/>
    <mergeCell ref="C26:D26"/>
  </mergeCells>
  <printOptions horizontalCentered="1"/>
  <pageMargins left="0" right="0" top="0.25" bottom="0" header="0.3" footer="0.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1:P22"/>
  <sheetViews>
    <sheetView tabSelected="1" view="pageBreakPreview" zoomScaleNormal="55" zoomScaleSheetLayoutView="100" zoomScalePageLayoutView="0" workbookViewId="0" topLeftCell="E10">
      <selection activeCell="D5" sqref="D5:P6"/>
    </sheetView>
  </sheetViews>
  <sheetFormatPr defaultColWidth="9.140625" defaultRowHeight="15"/>
  <cols>
    <col min="1" max="1" width="0.9921875" style="63" customWidth="1"/>
    <col min="2" max="2" width="6.8515625" style="63" customWidth="1"/>
    <col min="3" max="3" width="45.140625" style="63" customWidth="1"/>
    <col min="4" max="4" width="18.00390625" style="63" customWidth="1"/>
    <col min="5" max="5" width="16.140625" style="63" customWidth="1"/>
    <col min="6" max="6" width="15.421875" style="63" customWidth="1"/>
    <col min="7" max="7" width="15.140625" style="63" customWidth="1"/>
    <col min="8" max="8" width="39.421875" style="63" customWidth="1"/>
    <col min="9" max="9" width="15.140625" style="63" customWidth="1"/>
    <col min="10" max="10" width="10.421875" style="63" customWidth="1"/>
    <col min="11" max="11" width="14.421875" style="63" customWidth="1"/>
    <col min="12" max="12" width="30.8515625" style="63" customWidth="1"/>
    <col min="13" max="13" width="16.57421875" style="63" customWidth="1"/>
    <col min="14" max="14" width="16.00390625" style="63" customWidth="1"/>
    <col min="15" max="15" width="16.421875" style="63" customWidth="1"/>
    <col min="16" max="16" width="14.57421875" style="63" customWidth="1"/>
    <col min="17" max="16384" width="9.140625" style="63" customWidth="1"/>
  </cols>
  <sheetData>
    <row r="1" spans="2:16" ht="30" customHeight="1">
      <c r="B1" s="389" t="s">
        <v>31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3" spans="2:16" s="64" customFormat="1" ht="25.5">
      <c r="B3" s="427" t="s">
        <v>32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2:16" s="64" customFormat="1" ht="27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s="118" customFormat="1" ht="15.75">
      <c r="B5" s="428" t="s">
        <v>33</v>
      </c>
      <c r="C5" s="428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</row>
    <row r="6" spans="2:16" s="118" customFormat="1" ht="18" customHeight="1">
      <c r="B6" s="428"/>
      <c r="C6" s="428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</row>
    <row r="7" spans="2:16" s="64" customFormat="1" ht="18.7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s="64" customFormat="1" ht="24.75" customHeight="1">
      <c r="B8" s="430" t="s">
        <v>8</v>
      </c>
      <c r="C8" s="430" t="s">
        <v>34</v>
      </c>
      <c r="D8" s="430" t="s">
        <v>35</v>
      </c>
      <c r="E8" s="430"/>
      <c r="F8" s="430"/>
      <c r="G8" s="430" t="s">
        <v>36</v>
      </c>
      <c r="H8" s="430"/>
      <c r="I8" s="430"/>
      <c r="J8" s="430"/>
      <c r="K8" s="430"/>
      <c r="L8" s="430"/>
      <c r="M8" s="430"/>
      <c r="N8" s="430"/>
      <c r="O8" s="430"/>
      <c r="P8" s="430"/>
    </row>
    <row r="9" spans="2:16" s="64" customFormat="1" ht="77.25" customHeight="1">
      <c r="B9" s="430"/>
      <c r="C9" s="430"/>
      <c r="D9" s="73" t="s">
        <v>37</v>
      </c>
      <c r="E9" s="73" t="s">
        <v>38</v>
      </c>
      <c r="F9" s="73" t="s">
        <v>39</v>
      </c>
      <c r="G9" s="73" t="s">
        <v>40</v>
      </c>
      <c r="H9" s="73" t="s">
        <v>41</v>
      </c>
      <c r="I9" s="73" t="s">
        <v>42</v>
      </c>
      <c r="J9" s="73" t="s">
        <v>38</v>
      </c>
      <c r="K9" s="73" t="s">
        <v>43</v>
      </c>
      <c r="L9" s="73" t="s">
        <v>44</v>
      </c>
      <c r="M9" s="73" t="s">
        <v>45</v>
      </c>
      <c r="N9" s="73" t="s">
        <v>46</v>
      </c>
      <c r="O9" s="73" t="s">
        <v>47</v>
      </c>
      <c r="P9" s="73" t="s">
        <v>48</v>
      </c>
    </row>
    <row r="10" spans="2:16" ht="27.75" customHeight="1">
      <c r="B10" s="66"/>
      <c r="C10" s="69"/>
      <c r="D10" s="66"/>
      <c r="E10" s="66"/>
      <c r="F10" s="66"/>
      <c r="G10" s="66"/>
      <c r="H10" s="67"/>
      <c r="I10" s="66"/>
      <c r="J10" s="66"/>
      <c r="K10" s="66"/>
      <c r="L10" s="66"/>
      <c r="M10" s="66"/>
      <c r="N10" s="66"/>
      <c r="O10" s="66"/>
      <c r="P10" s="66"/>
    </row>
    <row r="11" spans="2:16" ht="37.5" customHeight="1">
      <c r="B11" s="66"/>
      <c r="C11" s="70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</row>
    <row r="12" spans="2:16" ht="37.5" customHeight="1">
      <c r="B12" s="66"/>
      <c r="C12" s="70"/>
      <c r="D12" s="66"/>
      <c r="E12" s="66"/>
      <c r="F12" s="66"/>
      <c r="G12" s="66"/>
      <c r="H12" s="67"/>
      <c r="I12" s="66"/>
      <c r="J12" s="66"/>
      <c r="K12" s="66"/>
      <c r="L12" s="66"/>
      <c r="M12" s="66"/>
      <c r="N12" s="66"/>
      <c r="O12" s="66"/>
      <c r="P12" s="66"/>
    </row>
    <row r="13" spans="2:16" ht="37.5" customHeight="1">
      <c r="B13" s="66"/>
      <c r="C13" s="70"/>
      <c r="D13" s="66"/>
      <c r="E13" s="66"/>
      <c r="F13" s="66"/>
      <c r="G13" s="66"/>
      <c r="H13" s="67"/>
      <c r="I13" s="66"/>
      <c r="J13" s="66"/>
      <c r="K13" s="66"/>
      <c r="L13" s="66"/>
      <c r="M13" s="66"/>
      <c r="N13" s="66"/>
      <c r="O13" s="66"/>
      <c r="P13" s="66"/>
    </row>
    <row r="14" spans="2:16" ht="37.5" customHeight="1">
      <c r="B14" s="66"/>
      <c r="C14" s="70"/>
      <c r="D14" s="66"/>
      <c r="E14" s="66"/>
      <c r="F14" s="66"/>
      <c r="G14" s="66"/>
      <c r="H14" s="67"/>
      <c r="I14" s="66"/>
      <c r="J14" s="66"/>
      <c r="K14" s="66"/>
      <c r="L14" s="66"/>
      <c r="M14" s="66"/>
      <c r="N14" s="66"/>
      <c r="O14" s="66"/>
      <c r="P14" s="66"/>
    </row>
    <row r="15" spans="2:16" ht="37.5" customHeight="1">
      <c r="B15" s="66"/>
      <c r="C15" s="70"/>
      <c r="D15" s="66"/>
      <c r="E15" s="66"/>
      <c r="F15" s="66"/>
      <c r="G15" s="66"/>
      <c r="H15" s="67"/>
      <c r="I15" s="66"/>
      <c r="J15" s="66"/>
      <c r="K15" s="66"/>
      <c r="L15" s="66"/>
      <c r="M15" s="66"/>
      <c r="N15" s="66"/>
      <c r="O15" s="66"/>
      <c r="P15" s="66"/>
    </row>
    <row r="16" spans="2:16" ht="37.5" customHeight="1">
      <c r="B16" s="66"/>
      <c r="C16" s="70"/>
      <c r="D16" s="66"/>
      <c r="E16" s="66"/>
      <c r="F16" s="66"/>
      <c r="G16" s="66"/>
      <c r="H16" s="67"/>
      <c r="I16" s="66"/>
      <c r="J16" s="66"/>
      <c r="K16" s="66"/>
      <c r="L16" s="66"/>
      <c r="M16" s="66"/>
      <c r="N16" s="66"/>
      <c r="O16" s="66"/>
      <c r="P16" s="66"/>
    </row>
    <row r="17" spans="2:16" ht="37.5" customHeight="1">
      <c r="B17" s="66"/>
      <c r="C17" s="70"/>
      <c r="D17" s="66"/>
      <c r="E17" s="66"/>
      <c r="F17" s="66"/>
      <c r="G17" s="66"/>
      <c r="H17" s="67"/>
      <c r="I17" s="66"/>
      <c r="J17" s="66"/>
      <c r="K17" s="66"/>
      <c r="L17" s="66"/>
      <c r="M17" s="66"/>
      <c r="N17" s="66"/>
      <c r="O17" s="66"/>
      <c r="P17" s="66"/>
    </row>
    <row r="18" spans="2:16" ht="37.5" customHeight="1">
      <c r="B18" s="66"/>
      <c r="C18" s="70"/>
      <c r="D18" s="66"/>
      <c r="E18" s="66"/>
      <c r="F18" s="66"/>
      <c r="G18" s="66"/>
      <c r="H18" s="67"/>
      <c r="I18" s="66"/>
      <c r="J18" s="66"/>
      <c r="K18" s="66"/>
      <c r="L18" s="66"/>
      <c r="M18" s="66"/>
      <c r="N18" s="66"/>
      <c r="O18" s="66"/>
      <c r="P18" s="66"/>
    </row>
    <row r="19" spans="2:16" ht="37.5" customHeight="1">
      <c r="B19" s="66"/>
      <c r="C19" s="70"/>
      <c r="D19" s="66"/>
      <c r="E19" s="66"/>
      <c r="F19" s="66"/>
      <c r="G19" s="66"/>
      <c r="H19" s="67"/>
      <c r="I19" s="66"/>
      <c r="J19" s="66"/>
      <c r="K19" s="66"/>
      <c r="L19" s="66"/>
      <c r="M19" s="66"/>
      <c r="N19" s="66"/>
      <c r="O19" s="66"/>
      <c r="P19" s="66"/>
    </row>
    <row r="20" spans="2:16" ht="24" customHeight="1">
      <c r="B20" s="66"/>
      <c r="C20" s="70"/>
      <c r="D20" s="66"/>
      <c r="E20" s="66"/>
      <c r="F20" s="66"/>
      <c r="G20" s="66"/>
      <c r="H20" s="67"/>
      <c r="I20" s="66"/>
      <c r="J20" s="66"/>
      <c r="K20" s="66"/>
      <c r="L20" s="66"/>
      <c r="M20" s="66"/>
      <c r="N20" s="66"/>
      <c r="O20" s="66"/>
      <c r="P20" s="66"/>
    </row>
    <row r="21" spans="2:16" ht="24" customHeight="1">
      <c r="B21" s="66"/>
      <c r="C21" s="70"/>
      <c r="D21" s="66"/>
      <c r="E21" s="66"/>
      <c r="F21" s="66"/>
      <c r="G21" s="66"/>
      <c r="H21" s="67"/>
      <c r="I21" s="66"/>
      <c r="J21" s="66"/>
      <c r="K21" s="66"/>
      <c r="L21" s="66"/>
      <c r="M21" s="66"/>
      <c r="N21" s="66"/>
      <c r="O21" s="66"/>
      <c r="P21" s="66"/>
    </row>
    <row r="22" spans="2:16" ht="24" customHeight="1">
      <c r="B22" s="68"/>
      <c r="C22" s="71"/>
      <c r="D22" s="66"/>
      <c r="E22" s="66"/>
      <c r="F22" s="72">
        <f>SUM(F10:F21)</f>
        <v>0</v>
      </c>
      <c r="G22" s="66"/>
      <c r="H22" s="67"/>
      <c r="I22" s="66"/>
      <c r="J22" s="66"/>
      <c r="K22" s="66" t="e">
        <f>SUM(#REF!)/1000000</f>
        <v>#REF!</v>
      </c>
      <c r="L22" s="66"/>
      <c r="M22" s="66"/>
      <c r="N22" s="66"/>
      <c r="O22" s="66"/>
      <c r="P22" s="66"/>
    </row>
  </sheetData>
  <sheetProtection/>
  <mergeCells count="8">
    <mergeCell ref="B1:P1"/>
    <mergeCell ref="B3:P3"/>
    <mergeCell ref="B5:C6"/>
    <mergeCell ref="D5:P6"/>
    <mergeCell ref="B8:B9"/>
    <mergeCell ref="C8:C9"/>
    <mergeCell ref="D8:F8"/>
    <mergeCell ref="G8:P8"/>
  </mergeCells>
  <printOptions horizontalCentered="1"/>
  <pageMargins left="0.25" right="0.25" top="0.5" bottom="0.25" header="0" footer="0"/>
  <pageSetup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J16"/>
  <sheetViews>
    <sheetView view="pageBreakPreview" zoomScale="70" zoomScaleNormal="90" zoomScaleSheetLayoutView="70" zoomScalePageLayoutView="0" workbookViewId="0" topLeftCell="T1">
      <selection activeCell="V4" sqref="V4"/>
    </sheetView>
  </sheetViews>
  <sheetFormatPr defaultColWidth="10.28125" defaultRowHeight="15"/>
  <cols>
    <col min="1" max="1" width="9.140625" style="164" customWidth="1"/>
    <col min="2" max="2" width="5.140625" style="164" hidden="1" customWidth="1"/>
    <col min="3" max="3" width="13.00390625" style="164" hidden="1" customWidth="1"/>
    <col min="4" max="4" width="12.8515625" style="164" hidden="1" customWidth="1"/>
    <col min="5" max="5" width="0" style="164" hidden="1" customWidth="1"/>
    <col min="6" max="6" width="10.28125" style="164" customWidth="1"/>
    <col min="7" max="7" width="16.28125" style="164" customWidth="1"/>
    <col min="8" max="8" width="8.140625" style="164" customWidth="1"/>
    <col min="9" max="9" width="9.140625" style="164" customWidth="1"/>
    <col min="10" max="10" width="8.00390625" style="164" customWidth="1"/>
    <col min="11" max="11" width="9.140625" style="164" customWidth="1"/>
    <col min="12" max="12" width="9.8515625" style="164" customWidth="1"/>
    <col min="13" max="13" width="17.7109375" style="164" customWidth="1"/>
    <col min="14" max="14" width="8.7109375" style="164" customWidth="1"/>
    <col min="15" max="15" width="9.140625" style="164" customWidth="1"/>
    <col min="16" max="16" width="11.00390625" style="164" customWidth="1"/>
    <col min="17" max="17" width="10.8515625" style="164" customWidth="1"/>
    <col min="18" max="18" width="9.00390625" style="164" customWidth="1"/>
    <col min="19" max="19" width="11.421875" style="164" customWidth="1"/>
    <col min="20" max="20" width="14.8515625" style="164" customWidth="1"/>
    <col min="21" max="21" width="12.28125" style="164" customWidth="1"/>
    <col min="22" max="22" width="19.00390625" style="164" customWidth="1"/>
    <col min="23" max="23" width="26.28125" style="164" customWidth="1"/>
    <col min="24" max="251" width="9.140625" style="164" customWidth="1"/>
    <col min="252" max="252" width="5.140625" style="164" customWidth="1"/>
    <col min="253" max="253" width="13.00390625" style="164" customWidth="1"/>
    <col min="254" max="254" width="12.8515625" style="164" customWidth="1"/>
    <col min="255" max="255" width="9.140625" style="164" customWidth="1"/>
    <col min="256" max="16384" width="10.28125" style="164" customWidth="1"/>
  </cols>
  <sheetData>
    <row r="1" spans="24:36" s="146" customFormat="1" ht="13.5"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2:36" s="146" customFormat="1" ht="27" customHeight="1">
      <c r="B2" s="431" t="s">
        <v>87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2:36" s="146" customFormat="1" ht="23.25">
      <c r="B3" s="433" t="s">
        <v>49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2:22" s="147" customFormat="1" ht="23.25">
      <c r="B4" s="123"/>
      <c r="D4" s="123"/>
      <c r="E4" s="123"/>
      <c r="F4" s="56" t="s">
        <v>68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2:22" s="147" customFormat="1" ht="23.25">
      <c r="B5" s="123"/>
      <c r="D5" s="123"/>
      <c r="E5" s="123"/>
      <c r="F5" s="55" t="s">
        <v>84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V5" s="123"/>
    </row>
    <row r="6" spans="2:22" s="147" customFormat="1" ht="24" thickBot="1">
      <c r="B6" s="123"/>
      <c r="D6" s="123"/>
      <c r="E6" s="123"/>
      <c r="F6" s="55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2:36" s="146" customFormat="1" ht="22.5" customHeight="1" thickBot="1">
      <c r="B7" s="57"/>
      <c r="C7" s="58"/>
      <c r="D7" s="58"/>
      <c r="E7" s="57"/>
      <c r="F7" s="437" t="s">
        <v>54</v>
      </c>
      <c r="G7" s="447" t="s">
        <v>106</v>
      </c>
      <c r="H7" s="434" t="s">
        <v>50</v>
      </c>
      <c r="I7" s="435"/>
      <c r="J7" s="435"/>
      <c r="K7" s="436"/>
      <c r="L7" s="434" t="s">
        <v>51</v>
      </c>
      <c r="M7" s="435"/>
      <c r="N7" s="435"/>
      <c r="O7" s="435"/>
      <c r="P7" s="435"/>
      <c r="Q7" s="435"/>
      <c r="R7" s="435"/>
      <c r="S7" s="435"/>
      <c r="T7" s="105"/>
      <c r="U7" s="105"/>
      <c r="V7" s="105"/>
      <c r="W7" s="439" t="s">
        <v>107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</row>
    <row r="8" spans="2:36" s="146" customFormat="1" ht="63" customHeight="1" thickBot="1">
      <c r="B8" s="49" t="s">
        <v>52</v>
      </c>
      <c r="C8" s="49" t="s">
        <v>0</v>
      </c>
      <c r="D8" s="49" t="s">
        <v>53</v>
      </c>
      <c r="E8" s="49" t="s">
        <v>88</v>
      </c>
      <c r="F8" s="438"/>
      <c r="G8" s="448"/>
      <c r="H8" s="124" t="s">
        <v>55</v>
      </c>
      <c r="I8" s="122" t="s">
        <v>101</v>
      </c>
      <c r="J8" s="102" t="s">
        <v>56</v>
      </c>
      <c r="K8" s="104" t="s">
        <v>89</v>
      </c>
      <c r="L8" s="124" t="s">
        <v>90</v>
      </c>
      <c r="M8" s="122" t="s">
        <v>91</v>
      </c>
      <c r="N8" s="122" t="s">
        <v>92</v>
      </c>
      <c r="O8" s="122" t="s">
        <v>57</v>
      </c>
      <c r="P8" s="122" t="s">
        <v>58</v>
      </c>
      <c r="Q8" s="102" t="s">
        <v>103</v>
      </c>
      <c r="R8" s="102" t="s">
        <v>102</v>
      </c>
      <c r="S8" s="104" t="s">
        <v>93</v>
      </c>
      <c r="T8" s="103" t="s">
        <v>59</v>
      </c>
      <c r="U8" s="122" t="s">
        <v>60</v>
      </c>
      <c r="V8" s="102" t="s">
        <v>94</v>
      </c>
      <c r="W8" s="440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</row>
    <row r="9" spans="2:36" s="146" customFormat="1" ht="36.75" customHeight="1">
      <c r="B9" s="441">
        <v>1</v>
      </c>
      <c r="C9" s="442"/>
      <c r="D9" s="442" t="s">
        <v>95</v>
      </c>
      <c r="E9" s="443">
        <v>469.138</v>
      </c>
      <c r="F9" s="444"/>
      <c r="G9" s="106"/>
      <c r="H9" s="93"/>
      <c r="I9" s="94"/>
      <c r="J9" s="95"/>
      <c r="K9" s="96">
        <f>(H9*I9*J9)/1000000</f>
        <v>0</v>
      </c>
      <c r="L9" s="97"/>
      <c r="M9" s="92"/>
      <c r="N9" s="92"/>
      <c r="O9" s="98"/>
      <c r="P9" s="99"/>
      <c r="Q9" s="100"/>
      <c r="R9" s="100"/>
      <c r="S9" s="101"/>
      <c r="T9" s="148"/>
      <c r="U9" s="149"/>
      <c r="V9" s="150"/>
      <c r="W9" s="151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</row>
    <row r="10" spans="2:36" s="146" customFormat="1" ht="36.75" customHeight="1">
      <c r="B10" s="441"/>
      <c r="C10" s="442"/>
      <c r="D10" s="442"/>
      <c r="E10" s="443"/>
      <c r="F10" s="445"/>
      <c r="G10" s="107"/>
      <c r="H10" s="119"/>
      <c r="I10" s="50"/>
      <c r="J10" s="76"/>
      <c r="K10" s="60"/>
      <c r="L10" s="51"/>
      <c r="M10" s="120"/>
      <c r="N10" s="120"/>
      <c r="O10" s="52"/>
      <c r="P10" s="52"/>
      <c r="Q10" s="77"/>
      <c r="R10" s="77"/>
      <c r="S10" s="53"/>
      <c r="T10" s="152"/>
      <c r="U10" s="153"/>
      <c r="V10" s="154"/>
      <c r="W10" s="155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</row>
    <row r="11" spans="2:36" s="146" customFormat="1" ht="36.75" customHeight="1">
      <c r="B11" s="441"/>
      <c r="C11" s="442"/>
      <c r="D11" s="442"/>
      <c r="E11" s="443"/>
      <c r="F11" s="445"/>
      <c r="G11" s="107"/>
      <c r="H11" s="119"/>
      <c r="I11" s="50"/>
      <c r="J11" s="76"/>
      <c r="K11" s="60"/>
      <c r="L11" s="51"/>
      <c r="M11" s="120"/>
      <c r="N11" s="120"/>
      <c r="O11" s="52"/>
      <c r="P11" s="120"/>
      <c r="Q11" s="121"/>
      <c r="R11" s="121"/>
      <c r="S11" s="53"/>
      <c r="T11" s="156"/>
      <c r="U11" s="153"/>
      <c r="V11" s="154"/>
      <c r="W11" s="155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</row>
    <row r="12" spans="2:36" s="146" customFormat="1" ht="36.75" customHeight="1" thickBot="1">
      <c r="B12" s="441"/>
      <c r="C12" s="442"/>
      <c r="D12" s="442"/>
      <c r="E12" s="443"/>
      <c r="F12" s="446"/>
      <c r="G12" s="108"/>
      <c r="H12" s="86"/>
      <c r="I12" s="87"/>
      <c r="J12" s="88"/>
      <c r="K12" s="89"/>
      <c r="L12" s="61"/>
      <c r="M12" s="62"/>
      <c r="N12" s="62"/>
      <c r="O12" s="62"/>
      <c r="P12" s="62"/>
      <c r="Q12" s="90"/>
      <c r="R12" s="90"/>
      <c r="S12" s="91"/>
      <c r="T12" s="157"/>
      <c r="U12" s="158"/>
      <c r="V12" s="159"/>
      <c r="W12" s="160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</row>
    <row r="13" spans="2:23" ht="14.25" thickBot="1">
      <c r="B13" s="54"/>
      <c r="C13" s="54"/>
      <c r="D13" s="54"/>
      <c r="E13" s="59"/>
      <c r="F13" s="78"/>
      <c r="G13" s="80"/>
      <c r="H13" s="78"/>
      <c r="I13" s="79"/>
      <c r="J13" s="81"/>
      <c r="K13" s="166">
        <f>SUM(K9:K12)</f>
        <v>0</v>
      </c>
      <c r="L13" s="82"/>
      <c r="M13" s="79"/>
      <c r="N13" s="83"/>
      <c r="O13" s="79"/>
      <c r="P13" s="84"/>
      <c r="Q13" s="85"/>
      <c r="R13" s="85"/>
      <c r="S13" s="166">
        <f>SUM(S9:S12)</f>
        <v>0</v>
      </c>
      <c r="T13" s="145"/>
      <c r="U13" s="161"/>
      <c r="V13" s="162"/>
      <c r="W13" s="163"/>
    </row>
    <row r="16" ht="15">
      <c r="F16" s="165" t="s">
        <v>108</v>
      </c>
    </row>
  </sheetData>
  <sheetProtection/>
  <mergeCells count="12">
    <mergeCell ref="B9:B12"/>
    <mergeCell ref="C9:C12"/>
    <mergeCell ref="D9:D12"/>
    <mergeCell ref="E9:E12"/>
    <mergeCell ref="F9:F12"/>
    <mergeCell ref="G7:G8"/>
    <mergeCell ref="B2:V2"/>
    <mergeCell ref="B3:V3"/>
    <mergeCell ref="H7:K7"/>
    <mergeCell ref="F7:F8"/>
    <mergeCell ref="L7:S7"/>
    <mergeCell ref="W7:W8"/>
  </mergeCells>
  <printOptions horizontalCentered="1"/>
  <pageMargins left="0" right="0" top="0.25" bottom="0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4:I11"/>
  <sheetViews>
    <sheetView view="pageBreakPreview" zoomScale="60" zoomScaleNormal="70" zoomScalePageLayoutView="0" workbookViewId="0" topLeftCell="A1">
      <selection activeCell="F7" sqref="F7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27.00390625" style="0" customWidth="1"/>
    <col min="4" max="4" width="16.00390625" style="0" customWidth="1"/>
    <col min="5" max="5" width="11.8515625" style="0" customWidth="1"/>
    <col min="6" max="6" width="14.7109375" style="0" customWidth="1"/>
    <col min="7" max="7" width="15.140625" style="0" customWidth="1"/>
    <col min="8" max="8" width="15.28125" style="0" customWidth="1"/>
    <col min="9" max="9" width="19.140625" style="0" customWidth="1"/>
  </cols>
  <sheetData>
    <row r="4" spans="2:9" ht="18.75">
      <c r="B4" s="449" t="s">
        <v>61</v>
      </c>
      <c r="C4" s="449"/>
      <c r="D4" s="449"/>
      <c r="E4" s="449"/>
      <c r="F4" s="449"/>
      <c r="G4" s="449"/>
      <c r="H4" s="449"/>
      <c r="I4" s="449"/>
    </row>
    <row r="5" spans="2:9" ht="15.75" thickBot="1">
      <c r="B5" s="12"/>
      <c r="C5" s="12"/>
      <c r="D5" s="12"/>
      <c r="E5" s="12"/>
      <c r="F5" s="12"/>
      <c r="G5" s="12"/>
      <c r="H5" s="12"/>
      <c r="I5" s="12"/>
    </row>
    <row r="6" spans="2:9" ht="49.5" customHeight="1">
      <c r="B6" s="111" t="s">
        <v>52</v>
      </c>
      <c r="C6" s="112" t="s">
        <v>62</v>
      </c>
      <c r="D6" s="113" t="s">
        <v>63</v>
      </c>
      <c r="E6" s="112" t="s">
        <v>71</v>
      </c>
      <c r="F6" s="112" t="s">
        <v>64</v>
      </c>
      <c r="G6" s="113" t="s">
        <v>65</v>
      </c>
      <c r="H6" s="113" t="s">
        <v>59</v>
      </c>
      <c r="I6" s="114" t="s">
        <v>66</v>
      </c>
    </row>
    <row r="7" spans="2:9" ht="32.25" customHeight="1">
      <c r="B7" s="115"/>
      <c r="C7" s="42"/>
      <c r="D7" s="109"/>
      <c r="E7" s="109" t="s">
        <v>69</v>
      </c>
      <c r="F7" s="109"/>
      <c r="G7" s="110"/>
      <c r="H7" s="110"/>
      <c r="I7" s="116"/>
    </row>
    <row r="8" spans="2:9" ht="32.25" customHeight="1">
      <c r="B8" s="115"/>
      <c r="C8" s="42"/>
      <c r="D8" s="109"/>
      <c r="E8" s="109"/>
      <c r="F8" s="109"/>
      <c r="G8" s="110"/>
      <c r="H8" s="110"/>
      <c r="I8" s="116"/>
    </row>
    <row r="9" spans="2:9" ht="32.25" customHeight="1" thickBot="1">
      <c r="B9" s="23"/>
      <c r="C9" s="29"/>
      <c r="D9" s="24"/>
      <c r="E9" s="24"/>
      <c r="F9" s="24"/>
      <c r="G9" s="25"/>
      <c r="H9" s="25"/>
      <c r="I9" s="26"/>
    </row>
    <row r="11" ht="15">
      <c r="B11" s="117" t="s">
        <v>109</v>
      </c>
    </row>
  </sheetData>
  <sheetProtection/>
  <mergeCells count="1">
    <mergeCell ref="B4:I4"/>
  </mergeCells>
  <printOptions horizontalCentered="1"/>
  <pageMargins left="0.25" right="0" top="0.5" bottom="0.2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2018-10-01T16:46:19Z</dcterms:modified>
  <cp:category/>
  <cp:version/>
  <cp:contentType/>
  <cp:contentStatus/>
</cp:coreProperties>
</file>